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M:\財政課共通\財務Ｄ\決算統計\財政状況資料集\R01決算\5031022 令和元年度財政状況資料集の作成について（2回目）\提出用\"/>
    </mc:Choice>
  </mc:AlternateContent>
  <xr:revisionPtr revIDLastSave="0" documentId="8_{0E4F45AB-A8AD-4D8C-875A-EBE7D8107BDF}" xr6:coauthVersionLast="36" xr6:coauthVersionMax="36" xr10:uidLastSave="{00000000-0000-0000-0000-000000000000}"/>
  <bookViews>
    <workbookView xWindow="0" yWindow="0" windowWidth="2880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2" i="12"/>
  <c r="AA31" i="12"/>
  <c r="AA30" i="12"/>
  <c r="AA29" i="12"/>
  <c r="AA28" i="12"/>
  <c r="AA7" i="12"/>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BW34" i="10"/>
  <c r="BW35" i="10" s="1"/>
  <c r="BW36" i="10" s="1"/>
  <c r="BW37" i="10" s="1"/>
  <c r="BW38" i="10" s="1"/>
  <c r="BW39" i="10" s="1"/>
  <c r="BW40" i="10" s="1"/>
  <c r="BW41" i="10" s="1"/>
  <c r="BW42" i="10" s="1"/>
  <c r="BW43" i="10" s="1"/>
  <c r="U34" i="10"/>
  <c r="U35" i="10" s="1"/>
  <c r="C34" i="10"/>
  <c r="CO34"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<sst xmlns="http://schemas.openxmlformats.org/spreadsheetml/2006/main" count="1051" uniqueCount="619">
  <si>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</si>
  <si>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</si>
  <si>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</si>
  <si>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</si>
  <si>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</si>
  <si>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</si>
  <si>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</si>
  <si>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</si>
  <si>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</si>
  <si>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</si>
  <si>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</si>
  <si>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</si>
  <si>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</si>
  <si>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</si>
  <si>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</si>
  <si>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</si>
  <si>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</si>
  <si>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</si>
  <si>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</si>
  <si>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</si>
  <si>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</si>
  <si>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</si>
  <si>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</si>
  <si>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</si>
  <si>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</si>
  <si>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</si>
  <si>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</si>
  <si>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</si>
  <si>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</si>
  <si>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</si>
  <si>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</si>
  <si>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</si>
  <si>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</si>
  <si>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</si>
  <si>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</si>
  <si>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</si>
  <si>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</si>
  <si>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</si>
  <si>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</si>
  <si>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</si>
  <si>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</si>
  <si>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</si>
  <si>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</si>
  <si>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</si>
  <si>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</si>
  <si>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</si>
  <si>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</si>
  <si>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</si>
  <si>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</si>
  <si>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</si>
  <si>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</si>
  <si>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</si>
  <si>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</si>
  <si>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</si>
  <si>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</si>
  <si>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</si>
  <si>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</si>
  <si>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</si>
  <si>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</si>
  <si>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</si>
  <si>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</si>
  <si>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</si>
  <si>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</si>
  <si>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</si>
  <si>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</si>
  <si>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</si>
  <si>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</si>
  <si>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</si>
  <si>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</si>
  <si>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</si>
  <si>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</si>
  <si>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</si>
  <si>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</si>
  <si>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</si>
  <si>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</si>
  <si>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</si>
  <si>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</si>
  <si>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</si>
  <si>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</si>
  <si>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</si>
  <si>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</si>
  <si>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</si>
  <si>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</si>
  <si>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</si>
  <si>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</si>
  <si>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</si>
  <si>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</si>
  <si>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</si>
  <si>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</si>
  <si>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</si>
  <si>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</si>
  <si>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</si>
  <si>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</si>
  <si>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</si>
  <si>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</si>
  <si>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</si>
  <si>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</si>
  <si>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</si>
  <si>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</si>
  <si>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</si>
  <si>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</si>
  <si>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</si>
  <si>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</si>
  <si>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</si>
  <si>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</si>
  <si>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</si>
  <si>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</si>
  <si>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</si>
  <si>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</si>
  <si>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</si>
  <si>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</si>
  <si>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</si>
  <si>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</si>
  <si>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</si>
  <si>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</si>
  <si>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</si>
  <si>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</si>
  <si>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</si>
  <si>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</si>
  <si>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</si>
  <si>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</si>
  <si>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</si>
  <si>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</si>
  <si>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</si>
  <si>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</si>
  <si>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</si>
  <si>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</si>
  <si>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</si>
  <si>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</si>
  <si>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</si>
  <si>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</si>
  <si>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</si>
  <si>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</si>
  <si>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</si>
  <si>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</si>
  <si>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</si>
  <si>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</si>
  <si>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</si>
  <si>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</si>
  <si>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</si>
  <si>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</si>
  <si>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</si>
  <si>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</si>
  <si>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</si>
  <si>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</si>
  <si>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</si>
  <si>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</si>
  <si>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</si>
  <si>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</si>
  <si>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</si>
  <si>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</si>
  <si>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</si>
  <si>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</si>
  <si>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</si>
  <si>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</si>
  <si>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</si>
  <si>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</si>
  <si>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</si>
  <si>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</si>
  <si>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</si>
  <si>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</si>
  <si>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</si>
  <si>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</si>
  <si>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</si>
  <si>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</si>
  <si>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</si>
  <si>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</si>
  <si>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</si>
  <si>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</si>
  <si>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</si>
  <si>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</si>
  <si>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</si>
  <si>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</si>
  <si>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</si>
  <si>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</si>
  <si>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</si>
  <si>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</si>
  <si>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</si>
  <si>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</si>
  <si>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</si>
  <si>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</si>
  <si>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</si>
  <si>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</si>
  <si>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</si>
  <si>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</si>
  <si>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</si>
  <si>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</si>
  <si>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</si>
  <si>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</si>
  <si>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</si>
  <si>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</si>
  <si>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</si>
  <si>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</si>
  <si>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</si>
  <si>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</si>
  <si>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</si>
  <si>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</si>
  <si>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</si>
  <si>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</si>
  <si>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</si>
  <si>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</si>
  <si>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</si>
  <si>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</si>
  <si>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</si>
  <si>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</si>
  <si>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</si>
  <si>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</si>
  <si>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</si>
  <si>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</si>
  <si>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</si>
  <si>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</si>
  <si>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</si>
  <si>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</si>
  <si>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</si>
  <si>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佐賀県鳥栖市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</si>
  <si>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</si>
  <si>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</si>
  <si>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</si>
  <si>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</si>
  <si>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</si>
  <si>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</si>
  <si>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</si>
  <si>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</si>
  <si>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</si>
  <si>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</si>
  <si>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</si>
  <si>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</si>
  <si>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</si>
  <si>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</si>
  <si>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</si>
  <si>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</si>
  <si>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</si>
  <si>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</si>
  <si>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</si>
  <si>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</si>
  <si>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</si>
  <si>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</si>
  <si>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</si>
  <si>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</si>
  <si>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</si>
  <si>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</si>
  <si>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</si>
  <si>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</si>
  <si>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</si>
  <si>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</si>
  <si>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</si>
  <si>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</si>
  <si>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</si>
  <si>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</si>
  <si>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</si>
  <si>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</si>
  <si>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</si>
  <si>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</si>
  <si>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</si>
  <si>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</si>
  <si>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</si>
  <si>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</si>
  <si>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</si>
  <si>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</si>
  <si>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</si>
  <si>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</si>
  <si>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</si>
  <si>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</si>
  <si>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</si>
  <si>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</si>
  <si>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</si>
  <si>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</si>
  <si>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</si>
  <si>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</si>
  <si>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</si>
  <si>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</si>
  <si>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</si>
  <si>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</si>
  <si>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</si>
  <si>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</si>
  <si>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</si>
  <si>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</si>
  <si>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</si>
  <si>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</si>
  <si>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</si>
  <si>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</si>
  <si>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</si>
  <si>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</si>
  <si>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</si>
  <si>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</si>
  <si>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</si>
  <si>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</si>
  <si>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</si>
  <si>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</si>
  <si>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</si>
  <si>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</si>
  <si>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</si>
  <si>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</si>
  <si>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</si>
  <si>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</si>
  <si>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</si>
  <si>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</si>
  <si>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</si>
  <si>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</si>
  <si>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</si>
  <si>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</si>
  <si>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</si>
  <si>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</si>
  <si>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</si>
  <si>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</si>
  <si>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</si>
  <si>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</si>
  <si>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</si>
  <si>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</si>
  <si>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</si>
  <si>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</si>
  <si>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</si>
  <si>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</si>
  <si>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</si>
  <si>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</si>
  <si>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</si>
  <si>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</si>
  <si>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</si>
  <si>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</si>
  <si>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</si>
  <si>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</si>
  <si>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</si>
  <si>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</si>
  <si>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</si>
  <si>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</si>
  <si>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</si>
  <si>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</si>
  <si>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</si>
  <si>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</si>
  <si>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</si>
  <si>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</si>
  <si>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</si>
  <si>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</si>
  <si>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</si>
  <si>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</si>
  <si>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</si>
  <si>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</si>
  <si>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</si>
  <si>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</si>
  <si>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</si>
  <si>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</si>
  <si>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</si>
  <si>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</si>
  <si>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</si>
  <si>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</si>
  <si>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</si>
  <si>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</si>
  <si>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</si>
  <si>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</si>
  <si>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</si>
  <si>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</si>
  <si>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</si>
  <si>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</si>
  <si>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</si>
  <si>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</si>
  <si>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</si>
  <si>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</si>
  <si>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</si>
  <si>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</si>
  <si>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</si>
  <si>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</si>
  <si>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</si>
  <si>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</si>
  <si>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</si>
  <si>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</si>
  <si>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</si>
  <si>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</si>
  <si>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</si>
  <si>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佐賀県鳥栖市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</si>
  <si>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</si>
  <si>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</si>
  <si>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</si>
  <si>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</si>
  <si>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</si>
  <si>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</si>
  <si>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</si>
  <si>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</si>
  <si>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</si>
  <si>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</si>
  <si>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</si>
  <si>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</si>
  <si>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</si>
  <si>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</si>
  <si>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</si>
  <si>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</si>
  <si>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</si>
  <si>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</si>
  <si>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</si>
  <si>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</si>
  <si>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</si>
  <si>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</si>
  <si>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</si>
  <si>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</si>
  <si>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</si>
  <si>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</si>
  <si>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</si>
  <si>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</si>
  <si>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</si>
  <si>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</si>
  <si>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</si>
  <si>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</si>
  <si>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</si>
  <si>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</si>
  <si>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</si>
  <si>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</si>
  <si>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</si>
  <si>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</si>
  <si>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</si>
  <si>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農業集落排水特別会計</t>
    <phoneticPr fontId="5"/>
  </si>
  <si>
    <t>法非適用企業</t>
    <phoneticPr fontId="5"/>
  </si>
  <si>
    <t>産業団地造成特別会計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</si>
  <si>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</si>
  <si>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</si>
  <si>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</si>
  <si>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</si>
  <si>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</si>
  <si>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</si>
  <si>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</si>
  <si>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</si>
  <si>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</si>
  <si>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</si>
  <si>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</si>
  <si>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</si>
  <si>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</si>
  <si>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</si>
  <si>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</si>
  <si>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</si>
  <si>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</si>
  <si>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</si>
  <si>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</si>
  <si>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</si>
  <si>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</si>
  <si>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</si>
  <si>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</si>
  <si>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</si>
  <si>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</si>
  <si>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</si>
  <si>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</si>
  <si>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</si>
  <si>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</si>
  <si>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</si>
  <si>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</si>
  <si>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</si>
  <si>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</si>
  <si>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</si>
  <si>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</si>
  <si>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</si>
  <si>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</si>
  <si>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</si>
  <si>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</si>
  <si>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</si>
  <si>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</si>
  <si>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</si>
  <si>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</si>
  <si>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</si>
  <si>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</si>
  <si>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</si>
  <si>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</si>
  <si>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</si>
  <si>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</si>
  <si>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</si>
  <si>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</si>
  <si>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</si>
  <si>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</si>
  <si>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</si>
  <si>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</si>
  <si>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</si>
  <si>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</si>
  <si>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</si>
  <si>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</si>
  <si>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</si>
  <si>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</si>
  <si>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</si>
  <si>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</si>
  <si>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</si>
  <si>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</si>
  <si>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</si>
  <si>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</si>
  <si>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</si>
  <si>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</si>
  <si>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</si>
  <si>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</si>
  <si>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</si>
  <si>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</si>
  <si>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</si>
  <si>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</si>
  <si>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</si>
  <si>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</si>
  <si>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</si>
  <si>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</si>
  <si>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</si>
  <si>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</si>
  <si>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</si>
  <si>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</si>
  <si>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</si>
  <si>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</si>
  <si>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</si>
  <si>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</si>
  <si>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</si>
  <si>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</si>
  <si>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</si>
  <si>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</si>
  <si>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</si>
  <si>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</si>
  <si>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</si>
  <si>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</si>
  <si>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</si>
  <si>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</si>
  <si>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</si>
  <si>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</si>
  <si>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</si>
  <si>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</si>
  <si>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</si>
  <si>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</si>
  <si>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</si>
  <si>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</si>
  <si>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</si>
  <si>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</si>
  <si>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</si>
  <si>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</si>
  <si>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</si>
  <si>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</si>
  <si>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</si>
  <si>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</si>
  <si>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</si>
  <si>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</si>
  <si>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</si>
  <si>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</si>
  <si>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</si>
  <si>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</si>
  <si>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</si>
  <si>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</si>
  <si>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</si>
  <si>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</si>
  <si>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</si>
  <si>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</si>
  <si>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</si>
  <si>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</si>
  <si>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</si>
  <si>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</si>
  <si>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</si>
  <si>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</si>
  <si>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</si>
  <si>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</si>
  <si>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</si>
  <si>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</si>
  <si>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</si>
  <si>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</si>
  <si>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</si>
  <si>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</si>
  <si>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</si>
  <si>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</si>
  <si>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</si>
  <si>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</si>
  <si>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</si>
  <si>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</si>
  <si>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</si>
  <si>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</si>
  <si>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</si>
  <si>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</si>
  <si>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</si>
  <si>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</si>
  <si>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</si>
  <si>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</si>
  <si>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</si>
  <si>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</si>
  <si>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</si>
  <si>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</si>
  <si>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</si>
  <si>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</si>
  <si>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</si>
  <si>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</si>
  <si>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1.27</t>
  </si>
  <si>
    <t>水道事業会計</t>
  </si>
  <si>
    <t>一般会計</t>
  </si>
  <si>
    <t>国民健康保険特別会計</t>
  </si>
  <si>
    <t>▲ 8.16</t>
  </si>
  <si>
    <t>▲ 7.28</t>
  </si>
  <si>
    <t>下水道事業会計</t>
  </si>
  <si>
    <t>農業集落排水特別会計</t>
  </si>
  <si>
    <t>後期高齢者医療特別会計</t>
  </si>
  <si>
    <t>産業団地造成特別会計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</si>
  <si>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</si>
  <si>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</si>
  <si>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</si>
  <si>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</si>
  <si>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</si>
  <si>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</si>
  <si>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</si>
  <si>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</si>
  <si>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</si>
  <si>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鳥栖地区広域市町村圏組合・一般会計</t>
    <rPh sb="0" eb="2">
      <t>トス</t>
    </rPh>
    <rPh sb="2" eb="4">
      <t>チク</t>
    </rPh>
    <rPh sb="4" eb="6">
      <t>コウイキ</t>
    </rPh>
    <rPh sb="6" eb="8">
      <t>シチョウ</t>
    </rPh>
    <rPh sb="8" eb="9">
      <t>ソン</t>
    </rPh>
    <rPh sb="9" eb="10">
      <t>ケン</t>
    </rPh>
    <rPh sb="10" eb="12">
      <t>クミアイ</t>
    </rPh>
    <rPh sb="13" eb="15">
      <t>イッパン</t>
    </rPh>
    <rPh sb="15" eb="17">
      <t>カイケイ</t>
    </rPh>
    <phoneticPr fontId="2"/>
  </si>
  <si>
    <t>佐賀県後期高齢者連合・一般会計</t>
    <rPh sb="0" eb="3">
      <t>サガケン</t>
    </rPh>
    <rPh sb="3" eb="5">
      <t>コウキ</t>
    </rPh>
    <rPh sb="5" eb="8">
      <t>コウレイシャ</t>
    </rPh>
    <rPh sb="8" eb="10">
      <t>レンゴウ</t>
    </rPh>
    <rPh sb="11" eb="13">
      <t>イッパン</t>
    </rPh>
    <rPh sb="13" eb="15">
      <t>カイケイ</t>
    </rPh>
    <phoneticPr fontId="2"/>
  </si>
  <si>
    <t>佐賀県後期高齢者連合・後期高齢者医療特別会計</t>
    <rPh sb="11" eb="13">
      <t>コウキ</t>
    </rPh>
    <rPh sb="13" eb="16">
      <t>コウレイシャ</t>
    </rPh>
    <rPh sb="16" eb="18">
      <t>イリョウ</t>
    </rPh>
    <rPh sb="18" eb="20">
      <t>トクベツ</t>
    </rPh>
    <rPh sb="20" eb="22">
      <t>カイケイ</t>
    </rPh>
    <phoneticPr fontId="2"/>
  </si>
  <si>
    <t>鳥栖・三養基西部環境施設組合</t>
    <rPh sb="0" eb="2">
      <t>トス</t>
    </rPh>
    <rPh sb="3" eb="6">
      <t>ミヤキ</t>
    </rPh>
    <rPh sb="6" eb="8">
      <t>セイブ</t>
    </rPh>
    <rPh sb="8" eb="10">
      <t>カンキョウ</t>
    </rPh>
    <rPh sb="10" eb="12">
      <t>シセツ</t>
    </rPh>
    <rPh sb="12" eb="14">
      <t>クミアイ</t>
    </rPh>
    <phoneticPr fontId="2"/>
  </si>
  <si>
    <t>佐賀県東部環境施設組合</t>
  </si>
  <si>
    <t>鳥栖・三養基地区消防事務組合</t>
    <rPh sb="0" eb="2">
      <t>トス</t>
    </rPh>
    <rPh sb="3" eb="6">
      <t>ミヤキ</t>
    </rPh>
    <rPh sb="6" eb="8">
      <t>チク</t>
    </rPh>
    <rPh sb="8" eb="10">
      <t>ショウボウ</t>
    </rPh>
    <rPh sb="10" eb="12">
      <t>ジム</t>
    </rPh>
    <rPh sb="12" eb="14">
      <t>クミアイ</t>
    </rPh>
    <phoneticPr fontId="2"/>
  </si>
  <si>
    <t>佐賀県競馬組合</t>
    <rPh sb="0" eb="3">
      <t>サガケン</t>
    </rPh>
    <rPh sb="3" eb="5">
      <t>ケイバ</t>
    </rPh>
    <rPh sb="5" eb="7">
      <t>クミアイ</t>
    </rPh>
    <phoneticPr fontId="2"/>
  </si>
  <si>
    <t>佐賀県市町総合事務組合・一般会計</t>
    <rPh sb="3" eb="4">
      <t>シ</t>
    </rPh>
    <rPh sb="4" eb="5">
      <t>マチ</t>
    </rPh>
    <rPh sb="5" eb="7">
      <t>ソウゴウ</t>
    </rPh>
    <rPh sb="7" eb="9">
      <t>ジム</t>
    </rPh>
    <rPh sb="9" eb="11">
      <t>クミアイ</t>
    </rPh>
    <rPh sb="12" eb="14">
      <t>イッパン</t>
    </rPh>
    <rPh sb="14" eb="16">
      <t>カイケイ</t>
    </rPh>
    <phoneticPr fontId="2"/>
  </si>
  <si>
    <t>佐賀県市町総合事務組合・交通災害共済事業特別会計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</si>
  <si>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鳥栖地区広域市町村圏組合・介護保険特別会計</t>
    <rPh sb="0" eb="2">
      <t>トス</t>
    </rPh>
    <rPh sb="2" eb="4">
      <t>チク</t>
    </rPh>
    <rPh sb="4" eb="6">
      <t>コウイキ</t>
    </rPh>
    <rPh sb="6" eb="8">
      <t>シチョウ</t>
    </rPh>
    <rPh sb="8" eb="9">
      <t>ソン</t>
    </rPh>
    <rPh sb="9" eb="10">
      <t>ケン</t>
    </rPh>
    <rPh sb="10" eb="12">
      <t>クミアイ</t>
    </rPh>
    <rPh sb="13" eb="15">
      <t>カイゴ</t>
    </rPh>
    <rPh sb="15" eb="17">
      <t>ホケン</t>
    </rPh>
    <rPh sb="17" eb="19">
      <t>トクベツ</t>
    </rPh>
    <rPh sb="19" eb="21">
      <t>カイケイ</t>
    </rPh>
    <phoneticPr fontId="2"/>
  </si>
  <si>
    <t>鳥栖市土地開発公社</t>
    <rPh sb="0" eb="3">
      <t>トスシ</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</si>
  <si>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</si>
  <si>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都市開発基金</t>
    <rPh sb="0" eb="2">
      <t>トシ</t>
    </rPh>
    <rPh sb="2" eb="4">
      <t>カイハツ</t>
    </rPh>
    <rPh sb="4" eb="6">
      <t>キキン</t>
    </rPh>
    <phoneticPr fontId="2"/>
  </si>
  <si>
    <t>退職手当基金</t>
    <rPh sb="0" eb="2">
      <t>タイショク</t>
    </rPh>
    <rPh sb="2" eb="4">
      <t>テアテ</t>
    </rPh>
    <rPh sb="4" eb="6">
      <t>キキン</t>
    </rPh>
    <phoneticPr fontId="2"/>
  </si>
  <si>
    <t>九州新幹線減渇水被害対策基金</t>
    <rPh sb="0" eb="2">
      <t>キュウシュウ</t>
    </rPh>
    <rPh sb="2" eb="5">
      <t>シンカンセン</t>
    </rPh>
    <rPh sb="5" eb="8">
      <t>ゲンカッスイ</t>
    </rPh>
    <rPh sb="8" eb="10">
      <t>ヒガイ</t>
    </rPh>
    <rPh sb="10" eb="12">
      <t>タイサク</t>
    </rPh>
    <rPh sb="12" eb="14">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</si>
  <si>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</si>
  <si>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</si>
  <si>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</si>
  <si>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</si>
  <si>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型事業の起債償還が順次終了し、市債残高が減少したことにより、将来負担比率は平成２７年度以降発生していない。また、有形固定資産減価償却率は類似団体よりもやや低い数値で推移しており、今後も公共施設等総合管理計画等に基づいて、公共施設の老朽化対策に取り組んでいく。</t>
    <rPh sb="1" eb="3">
      <t>オオガタ</t>
    </rPh>
    <rPh sb="3" eb="5">
      <t>ジギョウ</t>
    </rPh>
    <rPh sb="6" eb="8">
      <t>キサイ</t>
    </rPh>
    <rPh sb="8" eb="10">
      <t>ショウカン</t>
    </rPh>
    <rPh sb="11" eb="13">
      <t>ジュンジ</t>
    </rPh>
    <rPh sb="13" eb="15">
      <t>シュウリョウ</t>
    </rPh>
    <rPh sb="17" eb="19">
      <t>シサイ</t>
    </rPh>
    <rPh sb="19" eb="21">
      <t>ザンダカ</t>
    </rPh>
    <rPh sb="22" eb="24">
      <t>ゲンショウ</t>
    </rPh>
    <rPh sb="39" eb="41">
      <t>ヘイセイ</t>
    </rPh>
    <rPh sb="43" eb="45">
      <t>ネンド</t>
    </rPh>
    <rPh sb="45" eb="47">
      <t>イコウ</t>
    </rPh>
    <rPh sb="47" eb="49">
      <t>ハッセイ</t>
    </rPh>
    <rPh sb="58" eb="60">
      <t>ユウケイ</t>
    </rPh>
    <rPh sb="60" eb="62">
      <t>コテイ</t>
    </rPh>
    <rPh sb="62" eb="64">
      <t>シサン</t>
    </rPh>
    <rPh sb="64" eb="66">
      <t>ゲンカ</t>
    </rPh>
    <rPh sb="66" eb="68">
      <t>ショウキャク</t>
    </rPh>
    <rPh sb="68" eb="69">
      <t>リツ</t>
    </rPh>
    <rPh sb="70" eb="72">
      <t>ルイジ</t>
    </rPh>
    <rPh sb="72" eb="74">
      <t>ダンタイ</t>
    </rPh>
    <rPh sb="79" eb="80">
      <t>ヒク</t>
    </rPh>
    <rPh sb="81" eb="83">
      <t>スウチ</t>
    </rPh>
    <rPh sb="84" eb="86">
      <t>スイイ</t>
    </rPh>
    <rPh sb="91" eb="93">
      <t>コンゴ</t>
    </rPh>
    <rPh sb="94" eb="96">
      <t>コウキョウ</t>
    </rPh>
    <rPh sb="96" eb="98">
      <t>シセツ</t>
    </rPh>
    <rPh sb="98" eb="99">
      <t>トウ</t>
    </rPh>
    <rPh sb="99" eb="101">
      <t>ソウゴウ</t>
    </rPh>
    <rPh sb="101" eb="103">
      <t>カンリ</t>
    </rPh>
    <rPh sb="103" eb="105">
      <t>ケイカク</t>
    </rPh>
    <rPh sb="105" eb="106">
      <t>トウ</t>
    </rPh>
    <rPh sb="107" eb="108">
      <t>モト</t>
    </rPh>
    <rPh sb="112" eb="114">
      <t>コウキョウ</t>
    </rPh>
    <rPh sb="114" eb="116">
      <t>シセツ</t>
    </rPh>
    <rPh sb="117" eb="120">
      <t>ロウキュウカ</t>
    </rPh>
    <rPh sb="120" eb="122">
      <t>タイサク</t>
    </rPh>
    <rPh sb="123" eb="124">
      <t>ト</t>
    </rPh>
    <rPh sb="125" eb="126">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</si>
  <si>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</si>
  <si>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</si>
  <si>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</si>
  <si>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</si>
  <si>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</si>
  <si>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</si>
  <si>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将来負担比率については、類似団体平均値と比べて低い状態であり、平成２７年度以降発生していない。
　実質公債費比率については、平成２８年度まで類似団体平均値よりも高い状態であったが、大型事業の起債償還が終了して将来負担額が低下し、その後も順次類似団体よりも早いペースで償還が進んだため、平成２９年度以降は類似団体平均値を下回っている。今後、新庁舎建設等の大型事業の新規借入を予定しており、適切な起債の管理を引き続き行う必要がある。</t>
    <rPh sb="1" eb="3">
      <t>ショウライ</t>
    </rPh>
    <rPh sb="3" eb="5">
      <t>フタン</t>
    </rPh>
    <rPh sb="5" eb="7">
      <t>ヒリツ</t>
    </rPh>
    <rPh sb="13" eb="15">
      <t>ルイジ</t>
    </rPh>
    <rPh sb="15" eb="17">
      <t>ダンタイ</t>
    </rPh>
    <rPh sb="17" eb="19">
      <t>ヘイキン</t>
    </rPh>
    <rPh sb="19" eb="20">
      <t>アタイ</t>
    </rPh>
    <rPh sb="21" eb="22">
      <t>クラ</t>
    </rPh>
    <rPh sb="24" eb="25">
      <t>ヒク</t>
    </rPh>
    <rPh sb="26" eb="28">
      <t>ジョウタイ</t>
    </rPh>
    <rPh sb="32" eb="34">
      <t>ヘイセイ</t>
    </rPh>
    <rPh sb="36" eb="38">
      <t>ネンド</t>
    </rPh>
    <rPh sb="38" eb="40">
      <t>イコウ</t>
    </rPh>
    <rPh sb="40" eb="42">
      <t>ハッセイ</t>
    </rPh>
    <rPh sb="50" eb="52">
      <t>ジッシツ</t>
    </rPh>
    <rPh sb="52" eb="54">
      <t>コウサイ</t>
    </rPh>
    <rPh sb="54" eb="55">
      <t>ヒ</t>
    </rPh>
    <rPh sb="55" eb="57">
      <t>ヒリツ</t>
    </rPh>
    <rPh sb="63" eb="65">
      <t>ヘイセイ</t>
    </rPh>
    <rPh sb="67" eb="69">
      <t>ネンド</t>
    </rPh>
    <rPh sb="71" eb="73">
      <t>ルイジ</t>
    </rPh>
    <rPh sb="73" eb="75">
      <t>ダンタイ</t>
    </rPh>
    <rPh sb="75" eb="78">
      <t>ヘイキンチ</t>
    </rPh>
    <rPh sb="81" eb="82">
      <t>タカ</t>
    </rPh>
    <rPh sb="83" eb="85">
      <t>ジョウタイ</t>
    </rPh>
    <rPh sb="91" eb="93">
      <t>オオガタ</t>
    </rPh>
    <rPh sb="93" eb="95">
      <t>ジギョウ</t>
    </rPh>
    <rPh sb="96" eb="98">
      <t>キサイ</t>
    </rPh>
    <rPh sb="98" eb="100">
      <t>ショウカン</t>
    </rPh>
    <rPh sb="101" eb="103">
      <t>シュウリョウ</t>
    </rPh>
    <rPh sb="105" eb="107">
      <t>ショウライ</t>
    </rPh>
    <rPh sb="107" eb="109">
      <t>フタン</t>
    </rPh>
    <rPh sb="109" eb="110">
      <t>ガク</t>
    </rPh>
    <rPh sb="111" eb="113">
      <t>テイカ</t>
    </rPh>
    <rPh sb="117" eb="118">
      <t>ゴ</t>
    </rPh>
    <rPh sb="119" eb="121">
      <t>ジュンジ</t>
    </rPh>
    <rPh sb="121" eb="123">
      <t>ルイジ</t>
    </rPh>
    <rPh sb="123" eb="125">
      <t>ダンタイ</t>
    </rPh>
    <rPh sb="128" eb="129">
      <t>ハヤ</t>
    </rPh>
    <rPh sb="134" eb="136">
      <t>ショウカン</t>
    </rPh>
    <rPh sb="137" eb="138">
      <t>スス</t>
    </rPh>
    <rPh sb="143" eb="145">
      <t>ヘイセイ</t>
    </rPh>
    <rPh sb="147" eb="149">
      <t>ネンド</t>
    </rPh>
    <rPh sb="149" eb="151">
      <t>イコウ</t>
    </rPh>
    <rPh sb="152" eb="154">
      <t>ルイジ</t>
    </rPh>
    <rPh sb="154" eb="156">
      <t>ダンタイ</t>
    </rPh>
    <rPh sb="156" eb="159">
      <t>ヘイキンチ</t>
    </rPh>
    <rPh sb="160" eb="162">
      <t>シタマワ</t>
    </rPh>
    <rPh sb="167" eb="169">
      <t>コンゴ</t>
    </rPh>
    <rPh sb="170" eb="171">
      <t>シン</t>
    </rPh>
    <rPh sb="171" eb="173">
      <t>チョウシャ</t>
    </rPh>
    <rPh sb="173" eb="175">
      <t>ケンセツ</t>
    </rPh>
    <rPh sb="175" eb="176">
      <t>トウ</t>
    </rPh>
    <rPh sb="177" eb="179">
      <t>オオガタ</t>
    </rPh>
    <rPh sb="179" eb="181">
      <t>ジギョウ</t>
    </rPh>
    <rPh sb="182" eb="184">
      <t>シンキ</t>
    </rPh>
    <rPh sb="184" eb="186">
      <t>カリイレ</t>
    </rPh>
    <rPh sb="187" eb="189">
      <t>ヨテイ</t>
    </rPh>
    <rPh sb="194" eb="196">
      <t>テキセツ</t>
    </rPh>
    <rPh sb="197" eb="199">
      <t>キサイ</t>
    </rPh>
    <rPh sb="200" eb="202">
      <t>カンリ</t>
    </rPh>
    <rPh sb="203" eb="204">
      <t>ヒ</t>
    </rPh>
    <rPh sb="205" eb="206">
      <t>ツヅ</t>
    </rPh>
    <rPh sb="207" eb="208">
      <t>オコナ</t>
    </rPh>
    <rPh sb="209" eb="21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</si>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</sst>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03E77DC-9384-4A14-AAE3-0335C9CF4C2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74D3-4A8F-90A6-E5A10D4BA2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21074</c:v>
                </c:pt>
                <c:pt idx="1">
                  <c:v>29368</c:v>
                </c:pt>
                <c:pt idx="2">
                  <c:v>41451</c:v>
                </c:pt>
                <c:pt idx="3">
                  <c:v>38116</c:v>
                </c:pt>
                <c:pt idx="4">
                  <c:v>35674</c:v>
                </c:pt>
              </c:numCache>
            </c:numRef>
          </c:val>
          <c:smooth val="0"/>
          <c:extLst>
            <c:ext xmlns:c16="http://schemas.microsoft.com/office/drawing/2014/chart" uri="{C3380CC4-5D6E-409C-BE32-E72D297353CC}">
              <c16:uniqueId val="{00000001-74D3-4A8F-90A6-E5A10D4BA2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c:v>
                </c:pt>
                <c:pt idx="1">
                  <c:v>5.13</c:v>
                </c:pt>
                <c:pt idx="2">
                  <c:v>5.0199999999999996</c:v>
                </c:pt>
                <c:pt idx="3">
                  <c:v>3.35</c:v>
                </c:pt>
                <c:pt idx="4">
                  <c:v>6.05</c:v>
                </c:pt>
              </c:numCache>
            </c:numRef>
          </c:val>
          <c:extLst>
            <c:ext xmlns:c16="http://schemas.microsoft.com/office/drawing/2014/chart" uri="{C3380CC4-5D6E-409C-BE32-E72D297353CC}">
              <c16:uniqueId val="{00000000-C13C-4A1F-B837-8D0BEF276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15.45</c:v>
                </c:pt>
                <c:pt idx="1">
                  <c:v>18.37</c:v>
                </c:pt>
                <c:pt idx="2">
                  <c:v>16.78</c:v>
                </c:pt>
                <c:pt idx="3">
                  <c:v>20.309999999999999</c:v>
                </c:pt>
                <c:pt idx="4">
                  <c:v>24.77</c:v>
                </c:pt>
              </c:numCache>
            </c:numRef>
          </c:val>
          <c:extLst>
            <c:ext xmlns:c16="http://schemas.microsoft.com/office/drawing/2014/chart" uri="{C3380CC4-5D6E-409C-BE32-E72D297353CC}">
              <c16:uniqueId val="{00000001-C13C-4A1F-B837-8D0BEF2766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c:v>
                </c:pt>
                <c:pt idx="1">
                  <c:v>2.6</c:v>
                </c:pt>
                <c:pt idx="2">
                  <c:v>-1.27</c:v>
                </c:pt>
                <c:pt idx="3">
                  <c:v>2.21</c:v>
                </c:pt>
                <c:pt idx="4">
                  <c:v>7.4</c:v>
                </c:pt>
              </c:numCache>
            </c:numRef>
          </c:val>
          <c:smooth val="0"/>
          <c:extLst>
            <c:ext xmlns:c16="http://schemas.microsoft.com/office/drawing/2014/chart" uri="{C3380CC4-5D6E-409C-BE32-E72D297353CC}">
              <c16:uniqueId val="{00000002-C13C-4A1F-B837-8D0BEF2766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20-4477-86F1-69E7392976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20-4477-86F1-69E7392976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20-4477-86F1-69E739297609}"/>
            </c:ext>
          </c:extLst>
        </c:ser>
        <c:ser>
          <c:idx val="3"/>
          <c:order val="3"/>
          <c:tx>
            <c:strRef>
              <c:f>データシート!$A$30</c:f>
              <c:strCache>
                <c:ptCount val="1"/>
                <c:pt idx="0">
                  <c:v>産業団地造成特別会計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20-4477-86F1-69E7392976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0.14000000000000001</c:v>
                </c:pt>
                <c:pt idx="6">
                  <c:v>#N/A</c:v>
                </c:pt>
                <c:pt idx="7">
                  <c:v>0.12</c:v>
                </c:pt>
                <c:pt idx="8">
                  <c:v>#N/A</c:v>
                </c:pt>
                <c:pt idx="9">
                  <c:v>0</c:v>
                </c:pt>
              </c:numCache>
            </c:numRef>
          </c:val>
          <c:extLst>
            <c:ext xmlns:c16="http://schemas.microsoft.com/office/drawing/2014/chart" uri="{C3380CC4-5D6E-409C-BE32-E72D297353CC}">
              <c16:uniqueId val="{00000004-B320-4477-86F1-69E739297609}"/>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B320-4477-86F1-69E73929760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0.85</c:v>
                </c:pt>
                <c:pt idx="4">
                  <c:v>#N/A</c:v>
                </c:pt>
                <c:pt idx="5">
                  <c:v>0.75</c:v>
                </c:pt>
                <c:pt idx="6">
                  <c:v>#N/A</c:v>
                </c:pt>
                <c:pt idx="7">
                  <c:v>0.72</c:v>
                </c:pt>
                <c:pt idx="8">
                  <c:v>#N/A</c:v>
                </c:pt>
                <c:pt idx="9">
                  <c:v>0.69</c:v>
                </c:pt>
              </c:numCache>
            </c:numRef>
          </c:val>
          <c:extLst>
            <c:ext xmlns:c16="http://schemas.microsoft.com/office/drawing/2014/chart" uri="{C3380CC4-5D6E-409C-BE32-E72D297353CC}">
              <c16:uniqueId val="{00000006-B320-4477-86F1-69E73929760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8.16</c:v>
                </c:pt>
                <c:pt idx="1">
                  <c:v>#N/A</c:v>
                </c:pt>
                <c:pt idx="2">
                  <c:v>7.28</c:v>
                </c:pt>
                <c:pt idx="3">
                  <c:v>#N/A</c:v>
                </c:pt>
                <c:pt idx="4">
                  <c:v>#N/A</c:v>
                </c:pt>
                <c:pt idx="5">
                  <c:v>1.29</c:v>
                </c:pt>
                <c:pt idx="6">
                  <c:v>#N/A</c:v>
                </c:pt>
                <c:pt idx="7">
                  <c:v>1.34</c:v>
                </c:pt>
                <c:pt idx="8">
                  <c:v>#N/A</c:v>
                </c:pt>
                <c:pt idx="9">
                  <c:v>0.75</c:v>
                </c:pt>
              </c:numCache>
            </c:numRef>
          </c:val>
          <c:extLst>
            <c:ext xmlns:c16="http://schemas.microsoft.com/office/drawing/2014/chart" uri="{C3380CC4-5D6E-409C-BE32-E72D297353CC}">
              <c16:uniqueId val="{00000007-B320-4477-86F1-69E7392976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5.39</c:v>
                </c:pt>
                <c:pt idx="2">
                  <c:v>#N/A</c:v>
                </c:pt>
                <c:pt idx="3">
                  <c:v>5.12</c:v>
                </c:pt>
                <c:pt idx="4">
                  <c:v>#N/A</c:v>
                </c:pt>
                <c:pt idx="5">
                  <c:v>5.01</c:v>
                </c:pt>
                <c:pt idx="6">
                  <c:v>#N/A</c:v>
                </c:pt>
                <c:pt idx="7">
                  <c:v>3.35</c:v>
                </c:pt>
                <c:pt idx="8">
                  <c:v>#N/A</c:v>
                </c:pt>
                <c:pt idx="9">
                  <c:v>6.05</c:v>
                </c:pt>
              </c:numCache>
            </c:numRef>
          </c:val>
          <c:extLst>
            <c:ext xmlns:c16="http://schemas.microsoft.com/office/drawing/2014/chart" uri="{C3380CC4-5D6E-409C-BE32-E72D297353CC}">
              <c16:uniqueId val="{00000008-B320-4477-86F1-69E7392976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13.49</c:v>
                </c:pt>
                <c:pt idx="2">
                  <c:v>#N/A</c:v>
                </c:pt>
                <c:pt idx="3">
                  <c:v>12.56</c:v>
                </c:pt>
                <c:pt idx="4">
                  <c:v>#N/A</c:v>
                </c:pt>
                <c:pt idx="5">
                  <c:v>10.32</c:v>
                </c:pt>
                <c:pt idx="6">
                  <c:v>#N/A</c:v>
                </c:pt>
                <c:pt idx="7">
                  <c:v>12.13</c:v>
                </c:pt>
                <c:pt idx="8">
                  <c:v>#N/A</c:v>
                </c:pt>
                <c:pt idx="9">
                  <c:v>11.35</c:v>
                </c:pt>
              </c:numCache>
            </c:numRef>
          </c:val>
          <c:extLst>
            <c:ext xmlns:c16="http://schemas.microsoft.com/office/drawing/2014/chart" uri="{C3380CC4-5D6E-409C-BE32-E72D297353CC}">
              <c16:uniqueId val="{00000009-B320-4477-86F1-69E7392976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2484</c:v>
                </c:pt>
                <c:pt idx="5">
                  <c:v>2508</c:v>
                </c:pt>
                <c:pt idx="8">
                  <c:v>2495</c:v>
                </c:pt>
                <c:pt idx="11">
                  <c:v>2474</c:v>
                </c:pt>
                <c:pt idx="14">
                  <c:v>2348</c:v>
                </c:pt>
              </c:numCache>
            </c:numRef>
          </c:val>
          <c:extLst>
            <c:ext xmlns:c16="http://schemas.microsoft.com/office/drawing/2014/chart" uri="{C3380CC4-5D6E-409C-BE32-E72D297353CC}">
              <c16:uniqueId val="{00000000-797F-41EE-8730-7EE73467D5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7F-41EE-8730-7EE73467D5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150</c:v>
                </c:pt>
                <c:pt idx="3">
                  <c:v>140</c:v>
                </c:pt>
                <c:pt idx="6">
                  <c:v>123</c:v>
                </c:pt>
                <c:pt idx="9">
                  <c:v>109</c:v>
                </c:pt>
                <c:pt idx="12">
                  <c:v>89</c:v>
                </c:pt>
              </c:numCache>
            </c:numRef>
          </c:val>
          <c:extLst>
            <c:ext xmlns:c16="http://schemas.microsoft.com/office/drawing/2014/chart" uri="{C3380CC4-5D6E-409C-BE32-E72D297353CC}">
              <c16:uniqueId val="{00000002-797F-41EE-8730-7EE73467D5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428</c:v>
                </c:pt>
                <c:pt idx="3">
                  <c:v>422</c:v>
                </c:pt>
                <c:pt idx="6">
                  <c:v>434</c:v>
                </c:pt>
                <c:pt idx="9">
                  <c:v>295</c:v>
                </c:pt>
                <c:pt idx="12">
                  <c:v>42</c:v>
                </c:pt>
              </c:numCache>
            </c:numRef>
          </c:val>
          <c:extLst>
            <c:ext xmlns:c16="http://schemas.microsoft.com/office/drawing/2014/chart" uri="{C3380CC4-5D6E-409C-BE32-E72D297353CC}">
              <c16:uniqueId val="{00000003-797F-41EE-8730-7EE73467D5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638</c:v>
                </c:pt>
                <c:pt idx="3">
                  <c:v>614</c:v>
                </c:pt>
                <c:pt idx="6">
                  <c:v>602</c:v>
                </c:pt>
                <c:pt idx="9">
                  <c:v>561</c:v>
                </c:pt>
                <c:pt idx="12">
                  <c:v>532</c:v>
                </c:pt>
              </c:numCache>
            </c:numRef>
          </c:val>
          <c:extLst>
            <c:ext xmlns:c16="http://schemas.microsoft.com/office/drawing/2014/chart" uri="{C3380CC4-5D6E-409C-BE32-E72D297353CC}">
              <c16:uniqueId val="{00000004-797F-41EE-8730-7EE73467D5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5-797F-41EE-8730-7EE73467D5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7F-41EE-8730-7EE73467D5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2359</c:v>
                </c:pt>
                <c:pt idx="3">
                  <c:v>2019</c:v>
                </c:pt>
                <c:pt idx="6">
                  <c:v>1921</c:v>
                </c:pt>
                <c:pt idx="9">
                  <c:v>1918</c:v>
                </c:pt>
                <c:pt idx="12">
                  <c:v>1797</c:v>
                </c:pt>
              </c:numCache>
            </c:numRef>
          </c:val>
          <c:extLst>
            <c:ext xmlns:c16="http://schemas.microsoft.com/office/drawing/2014/chart" uri="{C3380CC4-5D6E-409C-BE32-E72D297353CC}">
              <c16:uniqueId val="{00000007-797F-41EE-8730-7EE73467D5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1111</c:v>
                </c:pt>
                <c:pt idx="2">
                  <c:v>#N/A</c:v>
                </c:pt>
                <c:pt idx="3">
                  <c:v>#N/A</c:v>
                </c:pt>
                <c:pt idx="4">
                  <c:v>707</c:v>
                </c:pt>
                <c:pt idx="5">
                  <c:v>#N/A</c:v>
                </c:pt>
                <c:pt idx="6">
                  <c:v>#N/A</c:v>
                </c:pt>
                <c:pt idx="7">
                  <c:v>605</c:v>
                </c:pt>
                <c:pt idx="8">
                  <c:v>#N/A</c:v>
                </c:pt>
                <c:pt idx="9">
                  <c:v>#N/A</c:v>
                </c:pt>
                <c:pt idx="10">
                  <c:v>429</c:v>
                </c:pt>
                <c:pt idx="11">
                  <c:v>#N/A</c:v>
                </c:pt>
                <c:pt idx="12">
                  <c:v>#N/A</c:v>
                </c:pt>
                <c:pt idx="13">
                  <c:v>132</c:v>
                </c:pt>
                <c:pt idx="14">
                  <c:v>#N/A</c:v>
                </c:pt>
              </c:numCache>
            </c:numRef>
          </c:val>
          <c:smooth val="0"/>
          <c:extLst>
            <c:ext xmlns:c16="http://schemas.microsoft.com/office/drawing/2014/chart" uri="{C3380CC4-5D6E-409C-BE32-E72D297353CC}">
              <c16:uniqueId val="{00000008-797F-41EE-8730-7EE73467D5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24471</c:v>
                </c:pt>
                <c:pt idx="5">
                  <c:v>24145</c:v>
                </c:pt>
                <c:pt idx="8">
                  <c:v>23657</c:v>
                </c:pt>
                <c:pt idx="11">
                  <c:v>23269</c:v>
                </c:pt>
                <c:pt idx="14">
                  <c:v>22917</c:v>
                </c:pt>
              </c:numCache>
            </c:numRef>
          </c:val>
          <c:extLst>
            <c:ext xmlns:c16="http://schemas.microsoft.com/office/drawing/2014/chart" uri="{C3380CC4-5D6E-409C-BE32-E72D297353CC}">
              <c16:uniqueId val="{00000000-BC15-416A-B29F-D5501F6E40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4619</c:v>
                </c:pt>
                <c:pt idx="5">
                  <c:v>4802</c:v>
                </c:pt>
                <c:pt idx="8">
                  <c:v>5333</c:v>
                </c:pt>
                <c:pt idx="11">
                  <c:v>4998</c:v>
                </c:pt>
                <c:pt idx="14">
                  <c:v>4747</c:v>
                </c:pt>
              </c:numCache>
            </c:numRef>
          </c:val>
          <c:extLst>
            <c:ext xmlns:c16="http://schemas.microsoft.com/office/drawing/2014/chart" uri="{C3380CC4-5D6E-409C-BE32-E72D297353CC}">
              <c16:uniqueId val="{00000001-BC15-416A-B29F-D5501F6E40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7244</c:v>
                </c:pt>
                <c:pt idx="5">
                  <c:v>8300</c:v>
                </c:pt>
                <c:pt idx="8">
                  <c:v>8241</c:v>
                </c:pt>
                <c:pt idx="11">
                  <c:v>9813</c:v>
                </c:pt>
                <c:pt idx="14">
                  <c:v>11084</c:v>
                </c:pt>
              </c:numCache>
            </c:numRef>
          </c:val>
          <c:extLst>
            <c:ext xmlns:c16="http://schemas.microsoft.com/office/drawing/2014/chart" uri="{C3380CC4-5D6E-409C-BE32-E72D297353CC}">
              <c16:uniqueId val="{00000002-BC15-416A-B29F-D5501F6E40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3-BC15-416A-B29F-D5501F6E40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15-416A-B29F-D5501F6E40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3751</c:v>
                </c:pt>
                <c:pt idx="3">
                  <c:v>3554</c:v>
                </c:pt>
                <c:pt idx="6">
                  <c:v>3266</c:v>
                </c:pt>
                <c:pt idx="9">
                  <c:v>3062</c:v>
                </c:pt>
                <c:pt idx="12">
                  <c:v>2861</c:v>
                </c:pt>
              </c:numCache>
            </c:numRef>
          </c:val>
          <c:extLst>
            <c:ext xmlns:c16="http://schemas.microsoft.com/office/drawing/2014/chart" uri="{C3380CC4-5D6E-409C-BE32-E72D297353CC}">
              <c16:uniqueId val="{00000005-BC15-416A-B29F-D5501F6E40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3068</c:v>
                </c:pt>
                <c:pt idx="3">
                  <c:v>3134</c:v>
                </c:pt>
                <c:pt idx="6">
                  <c:v>3295</c:v>
                </c:pt>
                <c:pt idx="9">
                  <c:v>3383</c:v>
                </c:pt>
                <c:pt idx="12">
                  <c:v>3245</c:v>
                </c:pt>
              </c:numCache>
            </c:numRef>
          </c:val>
          <c:extLst>
            <c:ext xmlns:c16="http://schemas.microsoft.com/office/drawing/2014/chart" uri="{C3380CC4-5D6E-409C-BE32-E72D297353CC}">
              <c16:uniqueId val="{00000006-BC15-416A-B29F-D5501F6E40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1188</c:v>
                </c:pt>
                <c:pt idx="3">
                  <c:v>847</c:v>
                </c:pt>
                <c:pt idx="6">
                  <c:v>450</c:v>
                </c:pt>
                <c:pt idx="9">
                  <c:v>179</c:v>
                </c:pt>
                <c:pt idx="12">
                  <c:v>176</c:v>
                </c:pt>
              </c:numCache>
            </c:numRef>
          </c:val>
          <c:extLst>
            <c:ext xmlns:c16="http://schemas.microsoft.com/office/drawing/2014/chart" uri="{C3380CC4-5D6E-409C-BE32-E72D297353CC}">
              <c16:uniqueId val="{00000007-BC15-416A-B29F-D5501F6E40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8302</c:v>
                </c:pt>
                <c:pt idx="3">
                  <c:v>8085</c:v>
                </c:pt>
                <c:pt idx="6">
                  <c:v>8614</c:v>
                </c:pt>
                <c:pt idx="9">
                  <c:v>7660</c:v>
                </c:pt>
                <c:pt idx="12">
                  <c:v>6392</c:v>
                </c:pt>
              </c:numCache>
            </c:numRef>
          </c:val>
          <c:extLst>
            <c:ext xmlns:c16="http://schemas.microsoft.com/office/drawing/2014/chart" uri="{C3380CC4-5D6E-409C-BE32-E72D297353CC}">
              <c16:uniqueId val="{00000008-BC15-416A-B29F-D5501F6E40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789</c:v>
                </c:pt>
                <c:pt idx="3">
                  <c:v>662</c:v>
                </c:pt>
                <c:pt idx="6">
                  <c:v>550</c:v>
                </c:pt>
                <c:pt idx="9">
                  <c:v>450</c:v>
                </c:pt>
                <c:pt idx="12">
                  <c:v>368</c:v>
                </c:pt>
              </c:numCache>
            </c:numRef>
          </c:val>
          <c:extLst>
            <c:ext xmlns:c16="http://schemas.microsoft.com/office/drawing/2014/chart" uri="{C3380CC4-5D6E-409C-BE32-E72D297353CC}">
              <c16:uniqueId val="{00000009-BC15-416A-B29F-D5501F6E40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18655</c:v>
                </c:pt>
                <c:pt idx="3">
                  <c:v>18398</c:v>
                </c:pt>
                <c:pt idx="6">
                  <c:v>18248</c:v>
                </c:pt>
                <c:pt idx="9">
                  <c:v>17891</c:v>
                </c:pt>
                <c:pt idx="12">
                  <c:v>17604</c:v>
                </c:pt>
              </c:numCache>
            </c:numRef>
          </c:val>
          <c:extLst>
            <c:ext xmlns:c16="http://schemas.microsoft.com/office/drawing/2014/chart" uri="{C3380CC4-5D6E-409C-BE32-E72D297353CC}">
              <c16:uniqueId val="{0000000A-BC15-416A-B29F-D5501F6E40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15-416A-B29F-D5501F6E40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2470</c:v>
                </c:pt>
                <c:pt idx="1">
                  <c:v>3038</c:v>
                </c:pt>
                <c:pt idx="2">
                  <c:v>3744</c:v>
                </c:pt>
              </c:numCache>
            </c:numRef>
          </c:val>
          <c:extLst>
            <c:ext xmlns:c16="http://schemas.microsoft.com/office/drawing/2014/chart" uri="{C3380CC4-5D6E-409C-BE32-E72D297353CC}">
              <c16:uniqueId val="{00000000-9576-4019-825F-D4820E6613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556</c:v>
                </c:pt>
                <c:pt idx="1">
                  <c:v>1056</c:v>
                </c:pt>
                <c:pt idx="2">
                  <c:v>1456</c:v>
                </c:pt>
              </c:numCache>
            </c:numRef>
          </c:val>
          <c:extLst>
            <c:ext xmlns:c16="http://schemas.microsoft.com/office/drawing/2014/chart" uri="{C3380CC4-5D6E-409C-BE32-E72D297353CC}">
              <c16:uniqueId val="{00000001-9576-4019-825F-D4820E6613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4896</c:v>
                </c:pt>
                <c:pt idx="1">
                  <c:v>5283</c:v>
                </c:pt>
                <c:pt idx="2">
                  <c:v>5469</c:v>
                </c:pt>
              </c:numCache>
            </c:numRef>
          </c:val>
          <c:extLst>
            <c:ext xmlns:c16="http://schemas.microsoft.com/office/drawing/2014/chart" uri="{C3380CC4-5D6E-409C-BE32-E72D297353CC}">
              <c16:uniqueId val="{00000002-9576-4019-825F-D4820E6613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{60DFB305-6FF3-4FEF-AD18-956C61C563A4}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CD5-41D1-99F3-9B5806D7ED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{30DC3590-3DFC-4FF5-A938-D3A6FF2E2186}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D5-41D1-99F3-9B5806D7ED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{DD3BDC66-282D-474E-951A-0C32566B2251}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D5-41D1-99F3-9B5806D7ED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{E2B580BE-EE77-4FAA-8A97-7768C8B9D288}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D5-41D1-99F3-9B5806D7ED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{C1C24719-1925-43EC-AF7A-5E8A2A9E95BE}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D5-41D1-99F3-9B5806D7ED1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{2B74812D-DB2A-43D5-9B77-F932CD3C80F5}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CD5-41D1-99F3-9B5806D7ED1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{94814FD9-308D-434B-929B-B9FF307FA529}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CD5-41D1-99F3-9B5806D7ED1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{E443C0C6-ABA7-4137-9EBC-C58499435917}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CD5-41D1-99F3-9B5806D7ED1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{9B9BE541-A126-4BCF-8015-29F160010646}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CD5-41D1-99F3-9B5806D7ED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55.3</c:v>
                </c:pt>
                <c:pt idx="16">
                  <c:v>56.6</c:v>
                </c:pt>
                <c:pt idx="24">
                  <c:v>59.3</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D5-41D1-99F3-9B5806D7ED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{91034AA6-81D3-476A-8EA7-58BB01CFF007}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CD5-41D1-99F3-9B5806D7ED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{88208D58-DA1B-4AB7-BED7-BF28CC1466F9}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D5-41D1-99F3-9B5806D7ED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{043A87BD-1E67-44FC-BB17-2CE7F642C987}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D5-41D1-99F3-9B5806D7ED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{166AE83B-8D46-405C-995A-D6B560C393CA}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D5-41D1-99F3-9B5806D7ED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{47E69ABD-50B7-49F8-94AD-B2E57BB6A7C2}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D5-41D1-99F3-9B5806D7ED1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{B17F6D5B-17B9-43F3-815D-DB4C872038FE}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CD5-41D1-99F3-9B5806D7ED1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{3FD265BC-A9F3-4F5E-B6D8-58699448C841}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CD5-41D1-99F3-9B5806D7ED1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{63F268FD-3A5C-4BEB-AED7-E49F1CC38DDA}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CD5-41D1-99F3-9B5806D7ED1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{8553108F-BBBA-40E2-9D63-B9632FA4B641}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CD5-41D1-99F3-9B5806D7ED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CCD5-41D1-99F3-9B5806D7ED11}"/>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{1D44F40E-1988-4988-A547-8D20FEF08000}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073-4801-B754-4F92512EDA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{B25DE377-AF95-4130-B91C-3550277187EF}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73-4801-B754-4F92512EDA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{999D7A21-9825-4794-A9BC-B87867C30149}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73-4801-B754-4F92512EDA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{94FCCDA3-4DF4-43CC-9B1B-736BA4647448}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73-4801-B754-4F92512EDA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{079E37DF-3718-4351-9D4B-7763DA3CF45B}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73-4801-B754-4F92512EDA1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{8F88D81A-DDD5-47B0-AD7D-F0C03AAFCDA7}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073-4801-B754-4F92512EDA1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{FCB280FF-A4AE-4A06-A34D-7C6F04E98B61}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073-4801-B754-4F92512EDA1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{81199062-2AC9-42D7-9E91-3F51B11D8F22}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073-4801-B754-4F92512EDA1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{A52F67C1-6F5D-4683-9FB4-627FDD6918DF}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073-4801-B754-4F92512EDA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8.4</c:v>
                </c:pt>
                <c:pt idx="16">
                  <c:v>6.3</c:v>
                </c:pt>
                <c:pt idx="24">
                  <c:v>4.5</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73-4801-B754-4F92512EDA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{125EB32F-0EBC-49A5-8986-1ED92FA660F8}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073-4801-B754-4F92512EDA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{D443603F-71BD-41A8-A4D0-63FBD858ACD7}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73-4801-B754-4F92512EDA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{5659356D-6E6D-47C9-8B58-B7A348EE2206}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73-4801-B754-4F92512EDA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{EF0838C8-4551-42FB-86DE-FD36CC091413}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73-4801-B754-4F92512EDA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{A00DB7B4-2FB7-4777-95BC-BB71E9F18ADC}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73-4801-B754-4F92512EDA1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{117D3B22-DC4D-43BB-89C8-67D85CC55812}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073-4801-B754-4F92512EDA1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{1F66D45A-CB1A-4EBD-A326-77CC82033885}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073-4801-B754-4F92512EDA1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{0248846F-5588-4CA3-9DCE-FB3057500907}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073-4801-B754-4F92512EDA1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{33EA58C7-500C-41CB-8B19-B168E95BFAE8}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073-4801-B754-4F92512EDA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8073-4801-B754-4F92512EDA11}"/>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ごみ処理施設建設に係る地方債の償還終了に伴い、鳥栖・三養基西部環境施設組合に対する負担金</a:t>
          </a:r>
          <a:r>
            <a:rPr kumimoji="1" lang="ja-JP" altLang="en-US" sz="1200">
              <a:solidFill>
                <a:sysClr val="windowText" lastClr="000000"/>
              </a:solidFill>
              <a:effectLst/>
              <a:latin typeface="+mn-lt"/>
              <a:ea typeface="+mn-ea"/>
              <a:cs typeface="+mn-cs"/>
            </a:rPr>
            <a:t>２５８</a:t>
          </a:r>
          <a:r>
            <a:rPr kumimoji="1" lang="ja-JP" altLang="ja-JP" sz="1200">
              <a:solidFill>
                <a:sysClr val="windowText" lastClr="000000"/>
              </a:solidFill>
              <a:effectLst/>
              <a:latin typeface="+mn-lt"/>
              <a:ea typeface="+mn-ea"/>
              <a:cs typeface="+mn-cs"/>
            </a:rPr>
            <a:t>百万円が減となったことを主な要因として、実質公債費比率の分子は減（▲１</a:t>
          </a:r>
          <a:r>
            <a:rPr kumimoji="1" lang="ja-JP" altLang="en-US" sz="1200">
              <a:solidFill>
                <a:sysClr val="windowText" lastClr="000000"/>
              </a:solidFill>
              <a:effectLst/>
              <a:latin typeface="+mn-lt"/>
              <a:ea typeface="+mn-ea"/>
              <a:cs typeface="+mn-cs"/>
            </a:rPr>
            <a:t>３２</a:t>
          </a:r>
          <a:r>
            <a:rPr kumimoji="1" lang="ja-JP" altLang="ja-JP" sz="1200">
              <a:solidFill>
                <a:sysClr val="windowText" lastClr="000000"/>
              </a:solidFill>
              <a:effectLst/>
              <a:latin typeface="+mn-lt"/>
              <a:ea typeface="+mn-ea"/>
              <a:cs typeface="+mn-cs"/>
            </a:rPr>
            <a:t>百万円）となっている。</a:t>
          </a:r>
          <a:endParaRPr lang="ja-JP" altLang="ja-JP" sz="12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ja-JP" sz="800">
              <a:solidFill>
                <a:sysClr val="windowText" lastClr="000000"/>
              </a:solidFill>
              <a:effectLst/>
              <a:latin typeface="+mn-lt"/>
              <a:ea typeface="+mn-ea"/>
              <a:cs typeface="+mn-cs"/>
            </a:rPr>
            <a:t>減債基金積立相当額の積立ルールが３０年償還で毎年度の積立額を発行額の３０分の１として設定しているのに対して、当市においては、償還年数を５年で設定し積立と取崩を行い、かつ平成２１年度以降、対象となる市債の発行がないため、減債基金残高と減債基金積立相当額に乖離が生じている。</a:t>
          </a:r>
          <a:endParaRPr lang="ja-JP" altLang="ja-JP" sz="8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前年度と比較すると、実質的な将来負担額（将来負担比率の分子）は、２，６４５百万円の減となった。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これは、将来負担額のうち、一般会計等に係る地方債の現在高の減（▲</a:t>
          </a:r>
          <a:r>
            <a:rPr kumimoji="1" lang="ja-JP" altLang="en-US" sz="1200">
              <a:solidFill>
                <a:sysClr val="windowText" lastClr="000000"/>
              </a:solidFill>
              <a:effectLst/>
              <a:latin typeface="+mn-lt"/>
              <a:ea typeface="+mn-ea"/>
              <a:cs typeface="+mn-cs"/>
            </a:rPr>
            <a:t>２８７</a:t>
          </a:r>
          <a:r>
            <a:rPr kumimoji="1" lang="ja-JP" altLang="ja-JP" sz="1200">
              <a:solidFill>
                <a:sysClr val="windowText" lastClr="000000"/>
              </a:solidFill>
              <a:effectLst/>
              <a:latin typeface="+mn-lt"/>
              <a:ea typeface="+mn-ea"/>
              <a:cs typeface="+mn-cs"/>
            </a:rPr>
            <a:t>百万円）、下水道事業への繰出見込の減（▲</a:t>
          </a:r>
          <a:r>
            <a:rPr kumimoji="1" lang="ja-JP" altLang="en-US" sz="1200">
              <a:solidFill>
                <a:sysClr val="windowText" lastClr="000000"/>
              </a:solidFill>
              <a:effectLst/>
              <a:latin typeface="+mn-lt"/>
              <a:ea typeface="+mn-ea"/>
              <a:cs typeface="+mn-cs"/>
            </a:rPr>
            <a:t>６８１</a:t>
          </a:r>
          <a:r>
            <a:rPr kumimoji="1" lang="ja-JP" altLang="ja-JP" sz="1200">
              <a:solidFill>
                <a:sysClr val="windowText" lastClr="000000"/>
              </a:solidFill>
              <a:effectLst/>
              <a:latin typeface="+mn-lt"/>
              <a:ea typeface="+mn-ea"/>
              <a:cs typeface="+mn-cs"/>
            </a:rPr>
            <a:t>百万円）</a:t>
          </a:r>
          <a:r>
            <a:rPr kumimoji="1" lang="ja-JP" altLang="en-US" sz="1200">
              <a:solidFill>
                <a:sysClr val="windowText" lastClr="000000"/>
              </a:solidFill>
              <a:effectLst/>
              <a:latin typeface="+mn-lt"/>
              <a:ea typeface="+mn-ea"/>
              <a:cs typeface="+mn-cs"/>
            </a:rPr>
            <a:t>及び農業集落排水事業への繰出見込の減（▲４６７百万円）</a:t>
          </a:r>
          <a:r>
            <a:rPr kumimoji="1" lang="ja-JP" altLang="ja-JP" sz="1200">
              <a:solidFill>
                <a:sysClr val="windowText" lastClr="000000"/>
              </a:solidFill>
              <a:effectLst/>
              <a:latin typeface="+mn-lt"/>
              <a:ea typeface="+mn-ea"/>
              <a:cs typeface="+mn-cs"/>
            </a:rPr>
            <a:t>等による公営企業債等繰入見込額の減（▲</a:t>
          </a:r>
          <a:r>
            <a:rPr kumimoji="1" lang="ja-JP" altLang="en-US" sz="1200">
              <a:solidFill>
                <a:sysClr val="windowText" lastClr="000000"/>
              </a:solidFill>
              <a:effectLst/>
              <a:latin typeface="+mn-lt"/>
              <a:ea typeface="+mn-ea"/>
              <a:cs typeface="+mn-cs"/>
            </a:rPr>
            <a:t>１，２６８</a:t>
          </a:r>
          <a:r>
            <a:rPr kumimoji="1" lang="ja-JP" altLang="ja-JP" sz="1200">
              <a:solidFill>
                <a:sysClr val="windowText" lastClr="000000"/>
              </a:solidFill>
              <a:effectLst/>
              <a:latin typeface="+mn-lt"/>
              <a:ea typeface="+mn-ea"/>
              <a:cs typeface="+mn-cs"/>
            </a:rPr>
            <a:t>百万円）</a:t>
          </a:r>
          <a:r>
            <a:rPr kumimoji="1" lang="ja-JP" altLang="en-US" sz="1200">
              <a:solidFill>
                <a:sysClr val="windowText" lastClr="000000"/>
              </a:solidFill>
              <a:effectLst/>
              <a:latin typeface="+mn-lt"/>
              <a:ea typeface="+mn-ea"/>
              <a:cs typeface="+mn-cs"/>
            </a:rPr>
            <a:t>があったことに加えて、</a:t>
          </a:r>
          <a:r>
            <a:rPr kumimoji="1" lang="ja-JP" altLang="ja-JP" sz="1200">
              <a:solidFill>
                <a:sysClr val="windowText" lastClr="000000"/>
              </a:solidFill>
              <a:effectLst/>
              <a:latin typeface="+mn-lt"/>
              <a:ea typeface="+mn-ea"/>
              <a:cs typeface="+mn-cs"/>
            </a:rPr>
            <a:t>充当可能財源等のうち、財政調整基金や減債基金などの充当可能基金が増（＋１，</a:t>
          </a:r>
          <a:r>
            <a:rPr kumimoji="1" lang="ja-JP" altLang="en-US" sz="1200">
              <a:solidFill>
                <a:sysClr val="windowText" lastClr="000000"/>
              </a:solidFill>
              <a:effectLst/>
              <a:latin typeface="+mn-lt"/>
              <a:ea typeface="+mn-ea"/>
              <a:cs typeface="+mn-cs"/>
            </a:rPr>
            <a:t>２７１</a:t>
          </a:r>
          <a:r>
            <a:rPr kumimoji="1" lang="ja-JP" altLang="ja-JP" sz="1200">
              <a:solidFill>
                <a:sysClr val="windowText" lastClr="000000"/>
              </a:solidFill>
              <a:effectLst/>
              <a:latin typeface="+mn-lt"/>
              <a:ea typeface="+mn-ea"/>
              <a:cs typeface="+mn-cs"/>
            </a:rPr>
            <a:t>百万円）となったこと等が主な要因である。</a:t>
          </a:r>
          <a:endParaRPr lang="ja-JP" altLang="ja-JP" sz="12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佐賀県鳥栖市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財政調整基金に７１０百万円、減債基金に</a:t>
          </a:r>
          <a:r>
            <a:rPr kumimoji="1" lang="ja-JP" altLang="en-US" sz="1100">
              <a:solidFill>
                <a:sysClr val="windowText" lastClr="000000"/>
              </a:solidFill>
              <a:effectLst/>
              <a:latin typeface="+mn-lt"/>
              <a:ea typeface="+mn-ea"/>
              <a:cs typeface="+mn-cs"/>
            </a:rPr>
            <a:t>４０９</a:t>
          </a:r>
          <a:r>
            <a:rPr kumimoji="1" lang="ja-JP" altLang="ja-JP" sz="1100">
              <a:solidFill>
                <a:sysClr val="windowText" lastClr="000000"/>
              </a:solidFill>
              <a:effectLst/>
              <a:latin typeface="+mn-lt"/>
              <a:ea typeface="+mn-ea"/>
              <a:cs typeface="+mn-cs"/>
            </a:rPr>
            <a:t>百万円、都市開発基金に</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００百万円</a:t>
          </a:r>
          <a:r>
            <a:rPr kumimoji="1" lang="ja-JP" altLang="en-US" sz="1100">
              <a:solidFill>
                <a:sysClr val="windowText" lastClr="000000"/>
              </a:solidFill>
              <a:effectLst/>
              <a:latin typeface="+mn-lt"/>
              <a:ea typeface="+mn-ea"/>
              <a:cs typeface="+mn-cs"/>
            </a:rPr>
            <a:t>、地域環境整備基金を１００百万円</a:t>
          </a:r>
          <a:r>
            <a:rPr kumimoji="1" lang="ja-JP" altLang="ja-JP" sz="1100">
              <a:solidFill>
                <a:sysClr val="windowText" lastClr="000000"/>
              </a:solidFill>
              <a:effectLst/>
              <a:latin typeface="+mn-lt"/>
              <a:ea typeface="+mn-ea"/>
              <a:cs typeface="+mn-cs"/>
            </a:rPr>
            <a:t>積み立てた一方、</a:t>
          </a:r>
          <a:r>
            <a:rPr kumimoji="1" lang="ja-JP" altLang="en-US" sz="1100">
              <a:solidFill>
                <a:sysClr val="windowText" lastClr="000000"/>
              </a:solidFill>
              <a:effectLst/>
              <a:latin typeface="+mn-lt"/>
              <a:ea typeface="+mn-ea"/>
              <a:cs typeface="+mn-cs"/>
            </a:rPr>
            <a:t>地域環境整備基金を１８</a:t>
          </a:r>
          <a:r>
            <a:rPr kumimoji="1" lang="ja-JP" altLang="ja-JP" sz="1100">
              <a:solidFill>
                <a:sysClr val="windowText" lastClr="000000"/>
              </a:solidFill>
              <a:effectLst/>
              <a:latin typeface="+mn-lt"/>
              <a:ea typeface="+mn-ea"/>
              <a:cs typeface="+mn-cs"/>
            </a:rPr>
            <a:t>百万円取り崩したこと</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により、基金全体としては１，</a:t>
          </a:r>
          <a:r>
            <a:rPr kumimoji="1" lang="ja-JP" altLang="en-US" sz="1100">
              <a:solidFill>
                <a:sysClr val="windowText" lastClr="000000"/>
              </a:solidFill>
              <a:effectLst/>
              <a:latin typeface="+mn-lt"/>
              <a:ea typeface="+mn-ea"/>
              <a:cs typeface="+mn-cs"/>
            </a:rPr>
            <a:t>２９１</a:t>
          </a:r>
          <a:r>
            <a:rPr kumimoji="1" lang="ja-JP" altLang="ja-JP" sz="1100">
              <a:solidFill>
                <a:sysClr val="windowText" lastClr="000000"/>
              </a:solidFill>
              <a:effectLst/>
              <a:latin typeface="+mn-lt"/>
              <a:ea typeface="+mn-ea"/>
              <a:cs typeface="+mn-cs"/>
            </a:rPr>
            <a:t>百万円増加した。</a:t>
          </a:r>
          <a:endParaRPr kumimoji="1" lang="en-US" altLang="ja-JP" sz="1100">
            <a:solidFill>
              <a:sysClr val="windowText" lastClr="000000"/>
            </a:solidFill>
            <a:effectLst/>
            <a:latin typeface="+mn-lt"/>
            <a:ea typeface="+mn-ea"/>
            <a:cs typeface="+mn-cs"/>
          </a:endParaRPr>
        </a:p>
        <a:p>
          <a:endParaRPr kumimoji="1" lang="en-US" altLang="ja-JP" sz="1100">
            <a:solidFill>
              <a:srgbClr val="FF0000"/>
            </a:solidFill>
            <a:effectLst/>
            <a:latin typeface="+mn-lt"/>
            <a:ea typeface="+mn-ea"/>
            <a:cs typeface="+mn-cs"/>
          </a:endParaRPr>
        </a:p>
        <a:p>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新庁舎整備等、今後に控える大型事業に対応できるよう計画的に積立てを行う一方、公共施設等総合管理計画に基づいて、老朽化した公共施設の長寿命化等を行う財源として計画的な取り崩しを行う。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公共施設整備基金：公共施設の整備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都市開発基金：鳥栖駅周辺市街地整備事業等の推進及び当該事業に関連する都市施設の整備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地域環境整備基金：広域ごみ処理施設に係る周辺地域の地域活性化等に関する事業</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九州新幹線減渇水被害対策基金：九州新幹線工事に起因する農業用水源減渇水被害の対策施設の維持管理</a:t>
          </a:r>
          <a:endParaRPr kumimoji="1" lang="en-US" altLang="ja-JP" sz="1100">
            <a:solidFill>
              <a:sysClr val="windowText" lastClr="000000"/>
            </a:solidFill>
            <a:effectLst/>
            <a:latin typeface="+mn-lt"/>
            <a:ea typeface="+mn-ea"/>
            <a:cs typeface="+mn-cs"/>
          </a:endParaRPr>
        </a:p>
        <a:p>
          <a:endParaRPr kumimoji="1" lang="en-US" altLang="ja-JP" sz="1100">
            <a:solidFill>
              <a:srgbClr val="FF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都市開発基金：鳥栖駅周辺整備事業に備えるため</a:t>
          </a:r>
          <a:r>
            <a:rPr kumimoji="1" lang="ja-JP" altLang="en-US" sz="1100">
              <a:solidFill>
                <a:sysClr val="windowText" lastClr="000000"/>
              </a:solidFill>
              <a:effectLst/>
              <a:latin typeface="+mn-lt"/>
              <a:ea typeface="+mn-ea"/>
              <a:cs typeface="+mn-cs"/>
            </a:rPr>
            <a:t>１００</a:t>
          </a:r>
          <a:r>
            <a:rPr kumimoji="1" lang="ja-JP" altLang="ja-JP" sz="1100">
              <a:solidFill>
                <a:sysClr val="windowText" lastClr="000000"/>
              </a:solidFill>
              <a:effectLst/>
              <a:latin typeface="+mn-lt"/>
              <a:ea typeface="+mn-ea"/>
              <a:cs typeface="+mn-cs"/>
            </a:rPr>
            <a:t>百万円積み立てた。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地域環境整備基金：</a:t>
          </a:r>
          <a:r>
            <a:rPr kumimoji="1" lang="ja-JP" altLang="ja-JP" sz="1100">
              <a:solidFill>
                <a:sysClr val="windowText" lastClr="000000"/>
              </a:solidFill>
              <a:effectLst/>
              <a:latin typeface="+mn-lt"/>
              <a:ea typeface="+mn-ea"/>
              <a:cs typeface="+mn-cs"/>
            </a:rPr>
            <a:t>広域ごみ処理施設に係る周辺地域の地域活性化</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に関する事業</a:t>
          </a:r>
          <a:r>
            <a:rPr kumimoji="1" lang="ja-JP" altLang="en-US" sz="1100">
              <a:solidFill>
                <a:sysClr val="windowText" lastClr="000000"/>
              </a:solidFill>
              <a:effectLst/>
              <a:latin typeface="+mn-lt"/>
              <a:ea typeface="+mn-ea"/>
              <a:cs typeface="+mn-cs"/>
            </a:rPr>
            <a:t>に備えるため８２百万円積み立てた。</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公共施設整備基金：</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着工予定の新庁舎整備</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及びその他公共施設の老朽化対策に順次充当を予定している。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企業の設備投資による償却資産の増、</a:t>
          </a:r>
          <a:r>
            <a:rPr kumimoji="1" lang="ja-JP" altLang="ja-JP" sz="1100">
              <a:solidFill>
                <a:sysClr val="windowText" lastClr="000000"/>
              </a:solidFill>
              <a:effectLst/>
              <a:latin typeface="+mn-lt"/>
              <a:ea typeface="+mn-ea"/>
              <a:cs typeface="+mn-cs"/>
            </a:rPr>
            <a:t>人口増等に伴う個人市民税の増等により増加した。</a:t>
          </a:r>
          <a:endParaRPr kumimoji="1" lang="en-US" altLang="ja-JP" sz="1100">
            <a:solidFill>
              <a:sysClr val="windowText" lastClr="000000"/>
            </a:solidFill>
            <a:effectLst/>
            <a:latin typeface="+mn-lt"/>
            <a:ea typeface="+mn-ea"/>
            <a:cs typeface="+mn-cs"/>
          </a:endParaRPr>
        </a:p>
        <a:p>
          <a:endParaRPr kumimoji="1" lang="en-US" altLang="ja-JP" sz="1100">
            <a:solidFill>
              <a:srgbClr val="FF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災害への備え、また景気に左右されやすい法人市民税が主な税収である本市の状況を踏まえて、財政調整基金の残高は、標準財政規模の２０％程度となるよう努めている。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今後に控える大型事業の市債償還に備えて</a:t>
          </a:r>
          <a:r>
            <a:rPr kumimoji="1" lang="ja-JP" altLang="en-US" sz="1100">
              <a:solidFill>
                <a:sysClr val="windowText" lastClr="000000"/>
              </a:solidFill>
              <a:effectLst/>
              <a:latin typeface="+mn-lt"/>
              <a:ea typeface="+mn-ea"/>
              <a:cs typeface="+mn-cs"/>
            </a:rPr>
            <a:t>４００</a:t>
          </a:r>
          <a:r>
            <a:rPr kumimoji="1" lang="ja-JP" altLang="ja-JP" sz="1100">
              <a:solidFill>
                <a:sysClr val="windowText" lastClr="000000"/>
              </a:solidFill>
              <a:effectLst/>
              <a:latin typeface="+mn-lt"/>
              <a:ea typeface="+mn-ea"/>
              <a:cs typeface="+mn-cs"/>
            </a:rPr>
            <a:t>百万円積み立てたこと等により増加した。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新庁舎整備等、今後に控える大型事業の市債償還に対応できるよう計画的に積立及び管理を行う。</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9D02C5-119A-4C5E-B21A-95D5176F4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351A725-DA87-422E-9B40-4471818FC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BA0E779-A1F7-45F3-964D-B1C63C09558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801D602-B010-4AAB-B521-161DD05A18F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3679FBD-6D85-4FBA-9D49-88FDB819D03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C736A21-5CD7-4503-BECD-8E85793B397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8F07695-1CF5-4C52-A5F1-A6BF3D7BF1B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3EEFF4E-8299-47BF-8C7D-C9CAE0543F7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20E8F5A-2B5D-4DA3-AAC8-E485D6FB701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04DE6C4-B178-4772-AC34-D3B4D4BEC72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F51B9D7-8E4D-471E-B1CF-D9BC9AD385E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A93DF36-6BAF-4D26-A125-1ADA6DD88AE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C6CC48D-418E-49DE-B874-8A8465FE05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A309C73-39B6-45E3-A0E6-87F2904B96A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89D3395-3F09-4A4A-8C5F-9AFD6897D40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E09F826-0973-44C4-91F0-9EDC968D19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46745A1-0EFF-44D3-9A3F-6C6CB0304E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E855030-39F1-4826-87DA-6E63925F62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6AB9A21-E804-43DB-99B4-B1F8584DC29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C12BC23-DF87-43D3-A3AC-F44344B1C5E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AAD9DCE-9025-4F1A-9AB4-0EBEACE53A8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E3CFC0E-5468-4552-8B93-0F78C78398F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73,918
72,579
71.72
27,558,834
26,439,601
914,956
15,116,006
17,603,535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568648D-DA13-40FD-9625-48B694ED7B9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9DB0A4A-0073-4ABC-A7A9-71E225EF908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ADEA203-7C05-443A-B1C6-012F30EA881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9DD4983-8FA8-48F3-95C0-B18C8BDD3C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BCD6D17-63F0-4A77-906A-DE0B12B143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867259C-476D-4B02-BD35-ECD99C932D4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C5EBA82-21C7-4780-97C0-4C6D0EB7CA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40F0031-EDF0-4760-97B7-71F3FD6831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9C37C13-90F5-41B2-92BF-1F329FA776E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15D6219-1F92-4D1A-9931-420317EDBDB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A196DFD-A009-4E56-916E-38F5CD48D8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B8DF7EA-8CEF-4979-B83E-1552B531804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8AED0F4-AC81-4B6E-A33A-6B4AE5A052D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EA17450-33FC-47B9-890E-464201DC8D2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AF13E25-95A3-4774-BD16-E163D8E08B3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2DE9E32-8F5A-40DB-8635-C6973033524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74C8DE2-54BB-41D7-A0BE-B2D0745F25C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C969030-C7F8-4E6C-AD49-FA22A3329FE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31F1775-D3DB-4D73-AADD-6ED7232833C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D3B09935-BFF8-44D3-87F6-DBB010636D2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87EBF76-CDC7-4C6C-BDC4-EFF717CA83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DD53B00-E3E6-4DF9-B744-270A05467C5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AB8B88E-4763-4025-AA49-32832B38857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1C1FC99-FB9D-47DC-AA33-351621E8A15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05FAAA2-F66E-4E1A-8F62-D9183B6F5EB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FCFC1E1-7BAE-470D-B4C5-5D6790E2EEB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348970D-D46B-43B3-89BE-40CE440E239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0476017-0E7B-4453-8F27-3A6C3ACAA54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2D26225-1173-40C9-A31F-ED999F825D6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2986CB5-2787-4DDE-834E-F570C86B2E1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B4F7731-8423-465E-AEA1-4D7D051889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FC17F5C-F3CF-4821-BDDC-5FAA26CD2A9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2DA5623-E2CA-439F-9F2B-A5AE928C91E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620D343-4605-4A13-B4E7-0722916F830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4637EEF-755D-49D0-B5F1-C76A902DD2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有形固定資産減価償却率については、前年度と比較して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ポイント増加したが、類似団体平均と比べて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公共施設等総合管理計画等により、計画的に公共施設の長寿命化を実施することで、今後の数値の大幅な伸びを抑制していく。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3DB7116-C169-444F-91A5-36FB363C874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CF1FBB0-A480-4545-94EA-45F97AE7B2A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4E42F4D-76E5-4532-BCCE-012A4CCD6BB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945DA18-7171-4F09-8143-A1A4A47C8AE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E619CB6E-12BE-4E53-83A0-FB1620D25D2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FFEEA39-4A4E-4432-A7E4-9BF28D18F08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06B9B8A-90DD-4CBF-B475-1CBCDE293D4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88F0164-6CCB-4654-85FD-1425346D2F3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BE61B04-C51D-4724-9BAE-1BC9898A772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38FD182-09FE-4D33-A144-250DA60391A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3DFA6AA-597B-4BC4-B45A-E1F8EE3412B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744C4BE-EA9D-4E22-8A88-3A4B680A44A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217DF91E-6BE5-4E76-BF39-F3FA0445E96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5C7F5A5-C172-4434-8064-8F66A8F1693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92ED4A4-9C62-4FF9-927C-989CD13D8F6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9CD77CE-C4FC-41DD-B1A9-4CDCC6A298C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6586455-4F7F-4B6D-9494-A71864C45C3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7F208B58-E634-434E-8736-4474E709B9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a:extLst>
            <a:ext uri="{FF2B5EF4-FFF2-40B4-BE49-F238E27FC236}">
              <a16:creationId xmlns:a16="http://schemas.microsoft.com/office/drawing/2014/main" id="{5657A81E-C1A7-4D3B-A64B-47D57B76E428}"/>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a:extLst>
            <a:ext uri="{FF2B5EF4-FFF2-40B4-BE49-F238E27FC236}">
              <a16:creationId xmlns:a16="http://schemas.microsoft.com/office/drawing/2014/main" id="{6D0751FC-0797-4ABB-B0D9-19CAF83B658E}"/>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a:extLst>
            <a:ext uri="{FF2B5EF4-FFF2-40B4-BE49-F238E27FC236}">
              <a16:creationId xmlns:a16="http://schemas.microsoft.com/office/drawing/2014/main" id="{19BDECFC-F7B6-43C7-8896-739EB8FF8033}"/>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a:extLst>
            <a:ext uri="{FF2B5EF4-FFF2-40B4-BE49-F238E27FC236}">
              <a16:creationId xmlns:a16="http://schemas.microsoft.com/office/drawing/2014/main" id="{9F5046B6-8BB0-4D23-B269-42ED78433A1C}"/>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a:extLst>
            <a:ext uri="{FF2B5EF4-FFF2-40B4-BE49-F238E27FC236}">
              <a16:creationId xmlns:a16="http://schemas.microsoft.com/office/drawing/2014/main" id="{6BCFE31F-6DD2-415E-AD0E-4CB23257C618}"/>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a:extLst>
            <a:ext uri="{FF2B5EF4-FFF2-40B4-BE49-F238E27FC236}">
              <a16:creationId xmlns:a16="http://schemas.microsoft.com/office/drawing/2014/main" id="{0D2AC526-F8B6-4B5D-ACA0-23125E8BD45F}"/>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a:extLst>
            <a:ext uri="{FF2B5EF4-FFF2-40B4-BE49-F238E27FC236}">
              <a16:creationId xmlns:a16="http://schemas.microsoft.com/office/drawing/2014/main" id="{5AB590EF-F8BC-4DFC-9CB5-0A12C39FC33F}"/>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a:extLst>
            <a:ext uri="{FF2B5EF4-FFF2-40B4-BE49-F238E27FC236}">
              <a16:creationId xmlns:a16="http://schemas.microsoft.com/office/drawing/2014/main" id="{76F1B6B9-3DFA-4E39-9E60-92EA3B79C413}"/>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a:extLst>
            <a:ext uri="{FF2B5EF4-FFF2-40B4-BE49-F238E27FC236}">
              <a16:creationId xmlns:a16="http://schemas.microsoft.com/office/drawing/2014/main" id="{F0DA3801-4131-49B7-9EA9-BAF5DC117A21}"/>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a:extLst>
            <a:ext uri="{FF2B5EF4-FFF2-40B4-BE49-F238E27FC236}">
              <a16:creationId xmlns:a16="http://schemas.microsoft.com/office/drawing/2014/main" id="{F4F3BA77-3CFA-417F-A1D5-7ECC8B04A6A3}"/>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a:extLst>
            <a:ext uri="{FF2B5EF4-FFF2-40B4-BE49-F238E27FC236}">
              <a16:creationId xmlns:a16="http://schemas.microsoft.com/office/drawing/2014/main" id="{B72AC911-832A-495D-8BE6-0A0F92E0FD4B}"/>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95DCF59-2532-4437-8DF0-4C16DA8E67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5AA6A90-72BD-4D7A-8C05-698B40D44EA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DED1424-819A-478D-8E57-9C28B113EC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E297830-FB29-49CF-A0F7-06DF5293ED7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70355A9-E97D-45CF-A59A-F937047ADFF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93" name="楕円 92">
          <a:extLst>
            <a:ext uri="{FF2B5EF4-FFF2-40B4-BE49-F238E27FC236}">
              <a16:creationId xmlns:a16="http://schemas.microsoft.com/office/drawing/2014/main" id="{70E8C6A0-C62A-4DAA-8116-4BFF542D4246}"/>
            </a:ext>
          </a:extLst>
        </xdr:cNvPr>
        <xdr:cNvSpPr/>
      </xdr:nvSpPr>
      <xdr:spPr>
        <a:xfrm>
          <a:off x="4711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78485</xdr:rowOff>
    </xdr:from>
    <xdr:ext cx="405111" cy="259045"/>
    <xdr:sp macro="" textlink="">
      <xdr:nvSpPr>
        <xdr:cNvPr id="94" name="有形固定資産減価償却率該当値テキスト">
          <a:extLst>
            <a:ext uri="{FF2B5EF4-FFF2-40B4-BE49-F238E27FC236}">
              <a16:creationId xmlns:a16="http://schemas.microsoft.com/office/drawing/2014/main" id="{7379DFD6-D212-4045-990D-21DC62383AEF}"/>
            </a:ext>
          </a:extLst>
        </xdr:cNvPr>
        <xdr:cNvSpPr txBox="1"/>
      </xdr:nvSpPr>
      <xdr:spPr>
        <a:xfrm>
          <a:off x="48133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95" name="楕円 94">
          <a:extLst>
            <a:ext uri="{FF2B5EF4-FFF2-40B4-BE49-F238E27FC236}">
              <a16:creationId xmlns:a16="http://schemas.microsoft.com/office/drawing/2014/main" id="{590BD8CF-8F3E-4E85-84AA-1F362DFA4340}"/>
            </a:ext>
          </a:extLst>
        </xdr:cNvPr>
        <xdr:cNvSpPr/>
      </xdr:nvSpPr>
      <xdr:spPr>
        <a:xfrm>
          <a:off x="400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106408</xdr:rowOff>
    </xdr:to>
    <xdr:cxnSp macro="">
      <xdr:nvCxnSpPr>
        <xdr:cNvPr id="96" name="直線コネクタ 95">
          <a:extLst>
            <a:ext uri="{FF2B5EF4-FFF2-40B4-BE49-F238E27FC236}">
              <a16:creationId xmlns:a16="http://schemas.microsoft.com/office/drawing/2014/main" id="{A0BA5D9A-05F5-4E7A-8C7D-3230128B4F4A}"/>
            </a:ext>
          </a:extLst>
        </xdr:cNvPr>
        <xdr:cNvCxnSpPr/>
      </xdr:nvCxnSpPr>
      <xdr:spPr>
        <a:xfrm>
          <a:off x="4051300" y="6165124"/>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116024</xdr:rowOff>
    </xdr:from>
    <xdr:to>
      <xdr:col>15</xdr:col>
      <xdr:colOff>187325</xdr:colOff>
      <xdr:row>31</xdr:row>
      <xdr:rowOff>46174</xdr:rowOff>
    </xdr:to>
    <xdr:sp macro="" textlink="">
      <xdr:nvSpPr>
        <xdr:cNvPr id="97" name="楕円 96">
          <a:extLst>
            <a:ext uri="{FF2B5EF4-FFF2-40B4-BE49-F238E27FC236}">
              <a16:creationId xmlns:a16="http://schemas.microsoft.com/office/drawing/2014/main" id="{E9080B48-7F77-4AD0-9173-50E0C2006841}"/>
            </a:ext>
          </a:extLst>
        </xdr:cNvPr>
        <xdr:cNvSpPr/>
      </xdr:nvSpPr>
      <xdr:spPr>
        <a:xfrm>
          <a:off x="3238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166824</xdr:rowOff>
    </xdr:from>
    <xdr:to>
      <xdr:col>19</xdr:col>
      <xdr:colOff>136525</xdr:colOff>
      <xdr:row>31</xdr:row>
      <xdr:rowOff>78649</xdr:rowOff>
    </xdr:to>
    <xdr:cxnSp macro="">
      <xdr:nvCxnSpPr>
        <xdr:cNvPr id="98" name="直線コネクタ 97">
          <a:extLst>
            <a:ext uri="{FF2B5EF4-FFF2-40B4-BE49-F238E27FC236}">
              <a16:creationId xmlns:a16="http://schemas.microsoft.com/office/drawing/2014/main" id="{02C2C052-2BAC-4056-8D85-34AF6334C0A8}"/>
            </a:ext>
          </a:extLst>
        </xdr:cNvPr>
        <xdr:cNvCxnSpPr/>
      </xdr:nvCxnSpPr>
      <xdr:spPr>
        <a:xfrm>
          <a:off x="3289300" y="6081849"/>
          <a:ext cx="762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99" name="楕円 98">
          <a:extLst>
            <a:ext uri="{FF2B5EF4-FFF2-40B4-BE49-F238E27FC236}">
              <a16:creationId xmlns:a16="http://schemas.microsoft.com/office/drawing/2014/main" id="{657DF668-A43C-4D88-A931-9D1886DAA1CD}"/>
            </a:ext>
          </a:extLst>
        </xdr:cNvPr>
        <xdr:cNvSpPr/>
      </xdr:nvSpPr>
      <xdr:spPr>
        <a:xfrm>
          <a:off x="2476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30</xdr:row>
      <xdr:rowOff>166824</xdr:rowOff>
    </xdr:to>
    <xdr:cxnSp macro="">
      <xdr:nvCxnSpPr>
        <xdr:cNvPr id="100" name="直線コネクタ 99">
          <a:extLst>
            <a:ext uri="{FF2B5EF4-FFF2-40B4-BE49-F238E27FC236}">
              <a16:creationId xmlns:a16="http://schemas.microsoft.com/office/drawing/2014/main" id="{D9ECB857-DAA6-4E8C-B7CA-EFE1B9C11E65}"/>
            </a:ext>
          </a:extLst>
        </xdr:cNvPr>
        <xdr:cNvCxnSpPr/>
      </xdr:nvCxnSpPr>
      <xdr:spPr>
        <a:xfrm>
          <a:off x="2527300" y="604175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29664</xdr:rowOff>
    </xdr:from>
    <xdr:to>
      <xdr:col>7</xdr:col>
      <xdr:colOff>187325</xdr:colOff>
      <xdr:row>30</xdr:row>
      <xdr:rowOff>131264</xdr:rowOff>
    </xdr:to>
    <xdr:sp macro="" textlink="">
      <xdr:nvSpPr>
        <xdr:cNvPr id="101" name="楕円 100">
          <a:extLst>
            <a:ext uri="{FF2B5EF4-FFF2-40B4-BE49-F238E27FC236}">
              <a16:creationId xmlns:a16="http://schemas.microsoft.com/office/drawing/2014/main" id="{30E5C42B-5A4E-4A34-AA48-305A122D80AF}"/>
            </a:ext>
          </a:extLst>
        </xdr:cNvPr>
        <xdr:cNvSpPr/>
      </xdr:nvSpPr>
      <xdr:spPr>
        <a:xfrm>
          <a:off x="1714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80464</xdr:rowOff>
    </xdr:from>
    <xdr:to>
      <xdr:col>11</xdr:col>
      <xdr:colOff>136525</xdr:colOff>
      <xdr:row>30</xdr:row>
      <xdr:rowOff>126728</xdr:rowOff>
    </xdr:to>
    <xdr:cxnSp macro="">
      <xdr:nvCxnSpPr>
        <xdr:cNvPr id="102" name="直線コネクタ 101">
          <a:extLst>
            <a:ext uri="{FF2B5EF4-FFF2-40B4-BE49-F238E27FC236}">
              <a16:creationId xmlns:a16="http://schemas.microsoft.com/office/drawing/2014/main" id="{78F32A47-CA29-44C9-90A1-B6E1E4AE9E09}"/>
            </a:ext>
          </a:extLst>
        </xdr:cNvPr>
        <xdr:cNvCxnSpPr/>
      </xdr:nvCxnSpPr>
      <xdr:spPr>
        <a:xfrm>
          <a:off x="1765300" y="599548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a:extLst>
            <a:ext uri="{FF2B5EF4-FFF2-40B4-BE49-F238E27FC236}">
              <a16:creationId xmlns:a16="http://schemas.microsoft.com/office/drawing/2014/main" id="{BA769E62-50B3-4F3F-9981-CF0E1DD35F94}"/>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a:extLst>
            <a:ext uri="{FF2B5EF4-FFF2-40B4-BE49-F238E27FC236}">
              <a16:creationId xmlns:a16="http://schemas.microsoft.com/office/drawing/2014/main" id="{5B2F01E9-E8ED-404A-8FE9-EBF076C514C5}"/>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a:extLst>
            <a:ext uri="{FF2B5EF4-FFF2-40B4-BE49-F238E27FC236}">
              <a16:creationId xmlns:a16="http://schemas.microsoft.com/office/drawing/2014/main" id="{63B18DA2-6A73-4B0F-BB19-F44B40E648AD}"/>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a:extLst>
            <a:ext uri="{FF2B5EF4-FFF2-40B4-BE49-F238E27FC236}">
              <a16:creationId xmlns:a16="http://schemas.microsoft.com/office/drawing/2014/main" id="{5EF126E8-8E0B-4CAC-8602-C2A4367CE74A}"/>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145976</xdr:rowOff>
    </xdr:from>
    <xdr:ext cx="405111" cy="259045"/>
    <xdr:sp macro="" textlink="">
      <xdr:nvSpPr>
        <xdr:cNvPr id="107" name="n_1mainValue有形固定資産減価償却率">
          <a:extLst>
            <a:ext uri="{FF2B5EF4-FFF2-40B4-BE49-F238E27FC236}">
              <a16:creationId xmlns:a16="http://schemas.microsoft.com/office/drawing/2014/main" id="{8AE29EA0-2608-4149-BCBF-D09D04C2E4F2}"/>
            </a:ext>
          </a:extLst>
        </xdr:cNvPr>
        <xdr:cNvSpPr txBox="1"/>
      </xdr:nvSpPr>
      <xdr:spPr>
        <a:xfrm>
          <a:off x="383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108" name="n_2mainValue有形固定資産減価償却率">
          <a:extLst>
            <a:ext uri="{FF2B5EF4-FFF2-40B4-BE49-F238E27FC236}">
              <a16:creationId xmlns:a16="http://schemas.microsoft.com/office/drawing/2014/main" id="{E227718B-957E-495C-BB9A-ADEA6EA1FB54}"/>
            </a:ext>
          </a:extLst>
        </xdr:cNvPr>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22605</xdr:rowOff>
    </xdr:from>
    <xdr:ext cx="405111" cy="259045"/>
    <xdr:sp macro="" textlink="">
      <xdr:nvSpPr>
        <xdr:cNvPr id="109" name="n_3mainValue有形固定資産減価償却率">
          <a:extLst>
            <a:ext uri="{FF2B5EF4-FFF2-40B4-BE49-F238E27FC236}">
              <a16:creationId xmlns:a16="http://schemas.microsoft.com/office/drawing/2014/main" id="{15658543-2275-4679-B5D1-102157D96318}"/>
            </a:ext>
          </a:extLst>
        </xdr:cNvPr>
        <xdr:cNvSpPr txBox="1"/>
      </xdr:nvSpPr>
      <xdr:spPr>
        <a:xfrm>
          <a:off x="2324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147791</xdr:rowOff>
    </xdr:from>
    <xdr:ext cx="405111" cy="259045"/>
    <xdr:sp macro="" textlink="">
      <xdr:nvSpPr>
        <xdr:cNvPr id="110" name="n_4mainValue有形固定資産減価償却率">
          <a:extLst>
            <a:ext uri="{FF2B5EF4-FFF2-40B4-BE49-F238E27FC236}">
              <a16:creationId xmlns:a16="http://schemas.microsoft.com/office/drawing/2014/main" id="{F43D3D2A-AFF2-402A-8670-E7DC9E815E2D}"/>
            </a:ext>
          </a:extLst>
        </xdr:cNvPr>
        <xdr:cNvSpPr txBox="1"/>
      </xdr:nvSpPr>
      <xdr:spPr>
        <a:xfrm>
          <a:off x="15627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78593163-DD08-4B92-88DB-558C522DE37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FE6476F-A588-46CA-96EE-C95D4D03D49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4693C0F3-6430-46F7-83AE-2D4DE45405A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65E1155-7406-46B7-B65F-E96D0C5E1E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F032FE9-0877-464B-97CD-807C5E8E42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91553FD-EFA4-4721-A6ED-928262650A4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4FFA2C9-3F81-48C7-A420-3F5F5A08F46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CD2A26A-7334-480F-A1BE-50A381DA48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8B5625A1-3389-4AB3-9AF5-1FD8DEA7592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5F7C918C-B8CB-4CC2-97CD-6CCD12ED8C2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45B3458-34D8-4E75-9563-CA63BB55D1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CC77CEE8-A9D9-4CAF-8C90-02949ECDAB7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95B0A65-CBBC-491D-8395-30A395EEBEF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債務償還比率については、前年度と比較して</a:t>
          </a:r>
          <a:r>
            <a:rPr kumimoji="1" lang="ja-JP" altLang="en-US" sz="1100">
              <a:solidFill>
                <a:schemeClr val="dk1"/>
              </a:solidFill>
              <a:effectLst/>
              <a:latin typeface="+mn-lt"/>
              <a:ea typeface="+mn-ea"/>
              <a:cs typeface="+mn-cs"/>
            </a:rPr>
            <a:t>４８．３</a:t>
          </a:r>
          <a:r>
            <a:rPr kumimoji="1" lang="ja-JP" altLang="ja-JP" sz="1100">
              <a:solidFill>
                <a:schemeClr val="dk1"/>
              </a:solidFill>
              <a:effectLst/>
              <a:latin typeface="+mn-lt"/>
              <a:ea typeface="+mn-ea"/>
              <a:cs typeface="+mn-cs"/>
            </a:rPr>
            <a:t>ポイント減少し、類似団体平均と比べて</a:t>
          </a:r>
          <a:r>
            <a:rPr kumimoji="1" lang="ja-JP" altLang="en-US" sz="1100">
              <a:solidFill>
                <a:schemeClr val="dk1"/>
              </a:solidFill>
              <a:effectLst/>
              <a:latin typeface="+mn-lt"/>
              <a:ea typeface="+mn-ea"/>
              <a:cs typeface="+mn-cs"/>
            </a:rPr>
            <a:t>３１７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1ADF986-A319-4E58-8E17-E598B330CA3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C630E15-493B-400C-9A93-47CCF97FEA1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D9D41655-FDA0-4464-94CF-B2F3BF84A21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AF8AF72D-7E6E-460C-ACC7-28FAF55C7B2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7A3B670E-DB83-4A12-B889-24E302FB341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25A14CB-68E9-4D22-81CA-7F6982494B6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2EA4F87-057E-455D-8637-8C461EC40F4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A0445DE-9380-4506-B9DE-78C3FABEFC7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968DAF4A-7EF8-4827-A260-41D0AEFB6F1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47EAF4D-FAAB-40C9-9E5A-15FD93B8572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C84D98C9-9C7F-4E7F-9652-5BE4E636EFF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72844C2-9A93-4201-AF1F-DFDF726DB11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C72732C-CE03-4DD9-A143-0DEF8772652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829FEE70-DB71-4FA9-BDB9-81645778D5D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4B8D902-60BF-4050-8511-6E79AC72811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a:extLst>
            <a:ext uri="{FF2B5EF4-FFF2-40B4-BE49-F238E27FC236}">
              <a16:creationId xmlns:a16="http://schemas.microsoft.com/office/drawing/2014/main" id="{11EC61E5-62F7-42EE-BE52-586A6C2859B8}"/>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a:extLst>
            <a:ext uri="{FF2B5EF4-FFF2-40B4-BE49-F238E27FC236}">
              <a16:creationId xmlns:a16="http://schemas.microsoft.com/office/drawing/2014/main" id="{49EAF4A0-25F3-463D-90CF-DC4E3E3ED5A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a:extLst>
            <a:ext uri="{FF2B5EF4-FFF2-40B4-BE49-F238E27FC236}">
              <a16:creationId xmlns:a16="http://schemas.microsoft.com/office/drawing/2014/main" id="{10F6A905-5BFB-43BD-A0F5-E7DFC9D2B5A8}"/>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935142FC-81B0-4A0B-A18F-61A55489696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E141D65-3CA5-4F3B-83CF-F6D25317B1C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a:extLst>
            <a:ext uri="{FF2B5EF4-FFF2-40B4-BE49-F238E27FC236}">
              <a16:creationId xmlns:a16="http://schemas.microsoft.com/office/drawing/2014/main" id="{83454B2A-67CE-48E0-8982-B414D42E2149}"/>
            </a:ext>
          </a:extLst>
        </xdr:cNvPr>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a:extLst>
            <a:ext uri="{FF2B5EF4-FFF2-40B4-BE49-F238E27FC236}">
              <a16:creationId xmlns:a16="http://schemas.microsoft.com/office/drawing/2014/main" id="{BCBA273A-C1E1-4370-821E-2152227F68FF}"/>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a:extLst>
            <a:ext uri="{FF2B5EF4-FFF2-40B4-BE49-F238E27FC236}">
              <a16:creationId xmlns:a16="http://schemas.microsoft.com/office/drawing/2014/main" id="{8FE2EB7E-A121-4A6C-8250-40BDEC13588B}"/>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a:extLst>
            <a:ext uri="{FF2B5EF4-FFF2-40B4-BE49-F238E27FC236}">
              <a16:creationId xmlns:a16="http://schemas.microsoft.com/office/drawing/2014/main" id="{97C94E1D-0309-48CD-8BBC-12A7858BFCE6}"/>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a:extLst>
            <a:ext uri="{FF2B5EF4-FFF2-40B4-BE49-F238E27FC236}">
              <a16:creationId xmlns:a16="http://schemas.microsoft.com/office/drawing/2014/main" id="{8617D042-3D49-4B3D-9B0C-CCDF74D12B19}"/>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a:extLst>
            <a:ext uri="{FF2B5EF4-FFF2-40B4-BE49-F238E27FC236}">
              <a16:creationId xmlns:a16="http://schemas.microsoft.com/office/drawing/2014/main" id="{849B1C95-6825-48AA-B050-3D31743A5B52}"/>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E623C7A-F790-4BAB-9E0B-E7B0FB843A6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90F4EC1-3C4E-4317-BF46-47A279F6C83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8F44CB4-809F-422D-8176-5E0DC8FADBD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F05B526-69A7-4A4A-9FBE-654827FFC35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398BBB2-897A-4EED-9CC1-CA4974FE4DB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73251</xdr:rowOff>
    </xdr:from>
    <xdr:to>
      <xdr:col>76</xdr:col>
      <xdr:colOff>73025</xdr:colOff>
      <xdr:row>29</xdr:row>
      <xdr:rowOff>3401</xdr:rowOff>
    </xdr:to>
    <xdr:sp macro="" textlink="">
      <xdr:nvSpPr>
        <xdr:cNvPr id="155" name="楕円 154">
          <a:extLst>
            <a:ext uri="{FF2B5EF4-FFF2-40B4-BE49-F238E27FC236}">
              <a16:creationId xmlns:a16="http://schemas.microsoft.com/office/drawing/2014/main" id="{46688DC1-33C5-4108-8A51-FA690DC0E3FF}"/>
            </a:ext>
          </a:extLst>
        </xdr:cNvPr>
        <xdr:cNvSpPr/>
      </xdr:nvSpPr>
      <xdr:spPr>
        <a:xfrm>
          <a:off x="14744700" y="56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96128</xdr:rowOff>
    </xdr:from>
    <xdr:ext cx="469744" cy="259045"/>
    <xdr:sp macro="" textlink="">
      <xdr:nvSpPr>
        <xdr:cNvPr id="156" name="債務償還比率該当値テキスト">
          <a:extLst>
            <a:ext uri="{FF2B5EF4-FFF2-40B4-BE49-F238E27FC236}">
              <a16:creationId xmlns:a16="http://schemas.microsoft.com/office/drawing/2014/main" id="{85111442-CEE6-4BE4-80B8-1798899BB1ED}"/>
            </a:ext>
          </a:extLst>
        </xdr:cNvPr>
        <xdr:cNvSpPr txBox="1"/>
      </xdr:nvSpPr>
      <xdr:spPr>
        <a:xfrm>
          <a:off x="14846300" y="549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131184</xdr:rowOff>
    </xdr:from>
    <xdr:to>
      <xdr:col>72</xdr:col>
      <xdr:colOff>123825</xdr:colOff>
      <xdr:row>29</xdr:row>
      <xdr:rowOff>61334</xdr:rowOff>
    </xdr:to>
    <xdr:sp macro="" textlink="">
      <xdr:nvSpPr>
        <xdr:cNvPr id="157" name="楕円 156">
          <a:extLst>
            <a:ext uri="{FF2B5EF4-FFF2-40B4-BE49-F238E27FC236}">
              <a16:creationId xmlns:a16="http://schemas.microsoft.com/office/drawing/2014/main" id="{425E35D6-AE84-49ED-8246-212688DA02C1}"/>
            </a:ext>
          </a:extLst>
        </xdr:cNvPr>
        <xdr:cNvSpPr/>
      </xdr:nvSpPr>
      <xdr:spPr>
        <a:xfrm>
          <a:off x="14033500" y="57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124051</xdr:rowOff>
    </xdr:from>
    <xdr:to>
      <xdr:col>76</xdr:col>
      <xdr:colOff>22225</xdr:colOff>
      <xdr:row>29</xdr:row>
      <xdr:rowOff>10534</xdr:rowOff>
    </xdr:to>
    <xdr:cxnSp macro="">
      <xdr:nvCxnSpPr>
        <xdr:cNvPr id="158" name="直線コネクタ 157">
          <a:extLst>
            <a:ext uri="{FF2B5EF4-FFF2-40B4-BE49-F238E27FC236}">
              <a16:creationId xmlns:a16="http://schemas.microsoft.com/office/drawing/2014/main" id="{BFA3BA51-1984-4089-98C7-86CFD3DE5972}"/>
            </a:ext>
          </a:extLst>
        </xdr:cNvPr>
        <xdr:cNvCxnSpPr/>
      </xdr:nvCxnSpPr>
      <xdr:spPr>
        <a:xfrm flipV="1">
          <a:off x="14084300" y="5696176"/>
          <a:ext cx="7112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26903</xdr:rowOff>
    </xdr:from>
    <xdr:to>
      <xdr:col>68</xdr:col>
      <xdr:colOff>123825</xdr:colOff>
      <xdr:row>29</xdr:row>
      <xdr:rowOff>128503</xdr:rowOff>
    </xdr:to>
    <xdr:sp macro="" textlink="">
      <xdr:nvSpPr>
        <xdr:cNvPr id="159" name="楕円 158">
          <a:extLst>
            <a:ext uri="{FF2B5EF4-FFF2-40B4-BE49-F238E27FC236}">
              <a16:creationId xmlns:a16="http://schemas.microsoft.com/office/drawing/2014/main" id="{6522742F-673A-4746-8E2C-E33CB7156C96}"/>
            </a:ext>
          </a:extLst>
        </xdr:cNvPr>
        <xdr:cNvSpPr/>
      </xdr:nvSpPr>
      <xdr:spPr>
        <a:xfrm>
          <a:off x="13271500" y="57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10534</xdr:rowOff>
    </xdr:from>
    <xdr:to>
      <xdr:col>72</xdr:col>
      <xdr:colOff>73025</xdr:colOff>
      <xdr:row>29</xdr:row>
      <xdr:rowOff>77703</xdr:rowOff>
    </xdr:to>
    <xdr:cxnSp macro="">
      <xdr:nvCxnSpPr>
        <xdr:cNvPr id="160" name="直線コネクタ 159">
          <a:extLst>
            <a:ext uri="{FF2B5EF4-FFF2-40B4-BE49-F238E27FC236}">
              <a16:creationId xmlns:a16="http://schemas.microsoft.com/office/drawing/2014/main" id="{6050F6C0-DA4B-4969-AD28-160C46A879CB}"/>
            </a:ext>
          </a:extLst>
        </xdr:cNvPr>
        <xdr:cNvCxnSpPr/>
      </xdr:nvCxnSpPr>
      <xdr:spPr>
        <a:xfrm flipV="1">
          <a:off x="13322300" y="5754109"/>
          <a:ext cx="762000" cy="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41896</xdr:rowOff>
    </xdr:from>
    <xdr:to>
      <xdr:col>64</xdr:col>
      <xdr:colOff>123825</xdr:colOff>
      <xdr:row>29</xdr:row>
      <xdr:rowOff>143496</xdr:rowOff>
    </xdr:to>
    <xdr:sp macro="" textlink="">
      <xdr:nvSpPr>
        <xdr:cNvPr id="161" name="楕円 160">
          <a:extLst>
            <a:ext uri="{FF2B5EF4-FFF2-40B4-BE49-F238E27FC236}">
              <a16:creationId xmlns:a16="http://schemas.microsoft.com/office/drawing/2014/main" id="{6455A61D-E6E6-4908-8D1C-9BF59A1BF9F0}"/>
            </a:ext>
          </a:extLst>
        </xdr:cNvPr>
        <xdr:cNvSpPr/>
      </xdr:nvSpPr>
      <xdr:spPr>
        <a:xfrm>
          <a:off x="12509500" y="57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77703</xdr:rowOff>
    </xdr:from>
    <xdr:to>
      <xdr:col>68</xdr:col>
      <xdr:colOff>73025</xdr:colOff>
      <xdr:row>29</xdr:row>
      <xdr:rowOff>92696</xdr:rowOff>
    </xdr:to>
    <xdr:cxnSp macro="">
      <xdr:nvCxnSpPr>
        <xdr:cNvPr id="162" name="直線コネクタ 161">
          <a:extLst>
            <a:ext uri="{FF2B5EF4-FFF2-40B4-BE49-F238E27FC236}">
              <a16:creationId xmlns:a16="http://schemas.microsoft.com/office/drawing/2014/main" id="{206DFDCE-20C5-484C-919C-DE17AD36E933}"/>
            </a:ext>
          </a:extLst>
        </xdr:cNvPr>
        <xdr:cNvCxnSpPr/>
      </xdr:nvCxnSpPr>
      <xdr:spPr>
        <a:xfrm flipV="1">
          <a:off x="12560300" y="5821278"/>
          <a:ext cx="762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98870</xdr:rowOff>
    </xdr:from>
    <xdr:to>
      <xdr:col>60</xdr:col>
      <xdr:colOff>123825</xdr:colOff>
      <xdr:row>30</xdr:row>
      <xdr:rowOff>29020</xdr:rowOff>
    </xdr:to>
    <xdr:sp macro="" textlink="">
      <xdr:nvSpPr>
        <xdr:cNvPr id="163" name="楕円 162">
          <a:extLst>
            <a:ext uri="{FF2B5EF4-FFF2-40B4-BE49-F238E27FC236}">
              <a16:creationId xmlns:a16="http://schemas.microsoft.com/office/drawing/2014/main" id="{16057B66-7700-4A75-8812-A0773EDB4EA9}"/>
            </a:ext>
          </a:extLst>
        </xdr:cNvPr>
        <xdr:cNvSpPr/>
      </xdr:nvSpPr>
      <xdr:spPr>
        <a:xfrm>
          <a:off x="11747500" y="58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92696</xdr:rowOff>
    </xdr:from>
    <xdr:to>
      <xdr:col>64</xdr:col>
      <xdr:colOff>73025</xdr:colOff>
      <xdr:row>29</xdr:row>
      <xdr:rowOff>149670</xdr:rowOff>
    </xdr:to>
    <xdr:cxnSp macro="">
      <xdr:nvCxnSpPr>
        <xdr:cNvPr id="164" name="直線コネクタ 163">
          <a:extLst>
            <a:ext uri="{FF2B5EF4-FFF2-40B4-BE49-F238E27FC236}">
              <a16:creationId xmlns:a16="http://schemas.microsoft.com/office/drawing/2014/main" id="{B93FBCAA-E45A-45AF-B1BE-832673DC4F98}"/>
            </a:ext>
          </a:extLst>
        </xdr:cNvPr>
        <xdr:cNvCxnSpPr/>
      </xdr:nvCxnSpPr>
      <xdr:spPr>
        <a:xfrm flipV="1">
          <a:off x="11798300" y="5836271"/>
          <a:ext cx="762000" cy="5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a:extLst>
            <a:ext uri="{FF2B5EF4-FFF2-40B4-BE49-F238E27FC236}">
              <a16:creationId xmlns:a16="http://schemas.microsoft.com/office/drawing/2014/main" id="{C038AB0D-1E87-435F-A1F0-3B0166B298C5}"/>
            </a:ext>
          </a:extLst>
        </xdr:cNvPr>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a:extLst>
            <a:ext uri="{FF2B5EF4-FFF2-40B4-BE49-F238E27FC236}">
              <a16:creationId xmlns:a16="http://schemas.microsoft.com/office/drawing/2014/main" id="{6D4DC3E6-0EC5-461C-A6E4-F80ECE07DBCD}"/>
            </a:ext>
          </a:extLst>
        </xdr:cNvPr>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a:extLst>
            <a:ext uri="{FF2B5EF4-FFF2-40B4-BE49-F238E27FC236}">
              <a16:creationId xmlns:a16="http://schemas.microsoft.com/office/drawing/2014/main" id="{3AA76032-0CC0-47C6-9AF9-436882FF58E4}"/>
            </a:ext>
          </a:extLst>
        </xdr:cNvPr>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a:extLst>
            <a:ext uri="{FF2B5EF4-FFF2-40B4-BE49-F238E27FC236}">
              <a16:creationId xmlns:a16="http://schemas.microsoft.com/office/drawing/2014/main" id="{143647CC-BEBC-47CC-B6AC-037E766CE8FA}"/>
            </a:ext>
          </a:extLst>
        </xdr:cNvPr>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77861</xdr:rowOff>
    </xdr:from>
    <xdr:ext cx="469744" cy="259045"/>
    <xdr:sp macro="" textlink="">
      <xdr:nvSpPr>
        <xdr:cNvPr id="169" name="n_1mainValue債務償還比率">
          <a:extLst>
            <a:ext uri="{FF2B5EF4-FFF2-40B4-BE49-F238E27FC236}">
              <a16:creationId xmlns:a16="http://schemas.microsoft.com/office/drawing/2014/main" id="{E3C40512-95F6-4D86-8B31-064B95D8D4BF}"/>
            </a:ext>
          </a:extLst>
        </xdr:cNvPr>
        <xdr:cNvSpPr txBox="1"/>
      </xdr:nvSpPr>
      <xdr:spPr>
        <a:xfrm>
          <a:off x="13836727" y="547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145030</xdr:rowOff>
    </xdr:from>
    <xdr:ext cx="469744" cy="259045"/>
    <xdr:sp macro="" textlink="">
      <xdr:nvSpPr>
        <xdr:cNvPr id="170" name="n_2mainValue債務償還比率">
          <a:extLst>
            <a:ext uri="{FF2B5EF4-FFF2-40B4-BE49-F238E27FC236}">
              <a16:creationId xmlns:a16="http://schemas.microsoft.com/office/drawing/2014/main" id="{B4A9B77B-F9E3-4038-8D20-1672F78E3443}"/>
            </a:ext>
          </a:extLst>
        </xdr:cNvPr>
        <xdr:cNvSpPr txBox="1"/>
      </xdr:nvSpPr>
      <xdr:spPr>
        <a:xfrm>
          <a:off x="13087427" y="554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160023</xdr:rowOff>
    </xdr:from>
    <xdr:ext cx="469744" cy="259045"/>
    <xdr:sp macro="" textlink="">
      <xdr:nvSpPr>
        <xdr:cNvPr id="171" name="n_3mainValue債務償還比率">
          <a:extLst>
            <a:ext uri="{FF2B5EF4-FFF2-40B4-BE49-F238E27FC236}">
              <a16:creationId xmlns:a16="http://schemas.microsoft.com/office/drawing/2014/main" id="{F5EC5E78-C9AC-47AE-A262-946D22297E8B}"/>
            </a:ext>
          </a:extLst>
        </xdr:cNvPr>
        <xdr:cNvSpPr txBox="1"/>
      </xdr:nvSpPr>
      <xdr:spPr>
        <a:xfrm>
          <a:off x="12325427" y="55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45547</xdr:rowOff>
    </xdr:from>
    <xdr:ext cx="469744" cy="259045"/>
    <xdr:sp macro="" textlink="">
      <xdr:nvSpPr>
        <xdr:cNvPr id="172" name="n_4mainValue債務償還比率">
          <a:extLst>
            <a:ext uri="{FF2B5EF4-FFF2-40B4-BE49-F238E27FC236}">
              <a16:creationId xmlns:a16="http://schemas.microsoft.com/office/drawing/2014/main" id="{459E0BDF-D255-4D11-867B-77D78BC6DDC3}"/>
            </a:ext>
          </a:extLst>
        </xdr:cNvPr>
        <xdr:cNvSpPr txBox="1"/>
      </xdr:nvSpPr>
      <xdr:spPr>
        <a:xfrm>
          <a:off x="11563427" y="56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8DF884C4-BFD1-4D3D-BCD7-7CBB6EA7F59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8D038AA-15E1-4409-AA82-8329F14F4E2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E647070D-7C30-4307-BC7B-31AB0AB477B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90584EC-FD9C-4A0D-BA57-40C9B5C33B5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1EC5111-79CA-49B8-86BC-1F8C176C8A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BF593F7-6531-4E97-A0CB-C8E0CDC65E5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88A6EC-8074-4BAF-8302-8EE78A546A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B77E79-6AC3-4BCF-82D7-C20E0BE4CB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F5705C-CA3A-40B1-AF78-7F14C35417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2C53C5-38EA-4650-BA6E-24CE4AAFF4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0BD7CF-CA03-47D6-942B-E8EAB5AAFA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C6BCB0-D882-4523-A9B4-BEC3CCB141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7D4140-5FAE-4BE3-9F49-4107B621B3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D35529-8EE8-40CA-BF7C-991F033D16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292B53-7737-42C4-B845-392A6EB8DC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7131B3-1CD2-4BC4-8B98-3A8E4BBFB3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73,918
72,579
71.72
27,558,834
26,439,601
914,956
15,116,006
17,603,535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D841D9-08ED-44EE-ACFF-D36C85F149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162C9C-B9DA-46C7-9C58-4EEC488C62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32998D-0D48-4B58-95CA-322B13C3E9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7A096F-D41B-4746-9ED7-FC32EB1E2A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6AE7CE-2EE4-458C-A39D-F4FA39808D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B60C7EA-C654-477C-B6FD-C78F28BC539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363DFD-C5DD-401D-A85F-8202E727DC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A161D84-2305-4222-B823-DF84E4CD48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5CFC19-0029-44F4-8ED1-0370B8AB89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9D5F7D-45AC-4295-8D97-FBC1E1312B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1C7C77-389C-4F01-A7B3-2EE991972A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B3C3CA-3A7F-4161-876E-4F49C62A4A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092B72-0EBD-40A9-B688-CAF29BCCAC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7E6B17-00BE-49EB-B7EA-72A187F731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6085BC-7D50-4672-861B-A330491651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78F7CC-DF26-480B-86E0-689845B37B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EDC29C-8AE3-4C5A-AD8E-E4CAB59379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35F08A-5D47-4622-A02E-55EA38D153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80A393-EDDD-46F9-9F0E-BD441AE40D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66A8FD-61B6-479B-ABC6-BB5B2E63D5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FF0EB9-8A05-4A64-ADBF-D8F9D306BE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DC38F7-7E50-4113-B488-06F3ECE715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2958A1D-6B8B-4CCA-912E-D1540ADAB1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22C46B-4518-44D5-8F28-8551BADCC2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561D59-E7AC-4123-8F78-597AD530F7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774F27-A618-45CE-BDEC-52494CEF52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0A4389-B530-472C-B436-CF5B9E62E0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0D0A58-D0B6-456B-8AA5-63ABBF1645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5EFEE8-E7EA-48A6-8982-22EA0EEA40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D74BE5-578F-4FF8-9CD5-665DDE08F6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4A3232-1F05-4F14-B376-0DED7C7BBB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B36E063-CBDC-4E85-818B-78D91126C9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7AC6C29-936B-4247-AB88-9520BA9A180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E170900-8FDC-4EE2-8005-35F40B0D08E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C0BEE8D-85F9-4602-B328-EDFEFBA574E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CD7BCBF-B01D-452C-A4B3-A729A2D1FCA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762740F-CA52-4A8F-BAA2-70EA3FDA0FD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844B4E1-31EE-4266-B21C-93BF5E27842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14FA58F-47C5-4533-A3E1-F81EA28B003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084B99-7AB1-4376-8E40-A5BC188F720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BF8CFF2-F96B-4076-B047-90E6C45CBD2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B845B2A-9346-4AB4-8017-23E00320A75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078C07-8459-4A53-B665-FE12B8D2685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867F6A7-F149-4D23-A443-68CB36C10C8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88FD0F6-05F1-4585-961E-1107C0EB6DD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54F95C4-B6EC-4D3F-8CB1-50D892182B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D8CD5E99-B7E9-48A5-BDEA-EBE661B14B6C}"/>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13718A20-16E5-41BF-BEBD-A78E6270C9DF}"/>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23A397B4-22C5-4F58-8629-64B86F7D818C}"/>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16E221E-8787-49F8-AEBA-4883CBDD74E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751F144-A5B2-4992-8181-66BD2C5F23E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573F0504-282B-4DE3-9622-372C4B51379B}"/>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17377C7A-C06E-435A-8C98-C34DF0E7E509}"/>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4711A975-8465-48A9-8208-7F3494D143B4}"/>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98745824-9CFA-48CC-8D0C-0317F667D108}"/>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632ADFEA-8AEF-40EC-AED0-D45DE8415ABC}"/>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84AF0656-1FBB-48B7-9E5B-9EAD402727CC}"/>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247E06-3903-4CF4-9625-E7F464DFA37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056989F-ED11-4BC9-97B4-54B8B3256C6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4946D4-C6D2-4B2F-BF46-AE8D529869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1A77FEB-E92A-47E8-8462-801A0E4A30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7DC4795-285D-4CD8-8F0C-F75E9B50B0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4" name="楕円 73">
          <a:extLst>
            <a:ext uri="{FF2B5EF4-FFF2-40B4-BE49-F238E27FC236}">
              <a16:creationId xmlns:a16="http://schemas.microsoft.com/office/drawing/2014/main" id="{94D136A1-CA8F-4198-BE4C-5AF021433E52}"/>
            </a:ext>
          </a:extLst>
        </xdr:cNvPr>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59707</xdr:rowOff>
    </xdr:from>
    <xdr:ext cx="405111" cy="259045"/>
    <xdr:sp macro="" textlink="">
      <xdr:nvSpPr>
        <xdr:cNvPr id="75" name="【道路】&#10;有形固定資産減価償却率該当値テキスト">
          <a:extLst>
            <a:ext uri="{FF2B5EF4-FFF2-40B4-BE49-F238E27FC236}">
              <a16:creationId xmlns:a16="http://schemas.microsoft.com/office/drawing/2014/main" id="{7264DD80-C6A5-4B31-AA79-2229D5483113}"/>
            </a:ext>
          </a:extLst>
        </xdr:cNvPr>
        <xdr:cNvSpPr txBox="1"/>
      </xdr:nvSpPr>
      <xdr:spPr>
        <a:xfrm>
          <a:off x="4673600"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4173</xdr:rowOff>
    </xdr:from>
    <xdr:to>
      <xdr:col>20</xdr:col>
      <xdr:colOff>38100</xdr:colOff>
      <xdr:row>38</xdr:row>
      <xdr:rowOff>105773</xdr:rowOff>
    </xdr:to>
    <xdr:sp macro="" textlink="">
      <xdr:nvSpPr>
        <xdr:cNvPr id="76" name="楕円 75">
          <a:extLst>
            <a:ext uri="{FF2B5EF4-FFF2-40B4-BE49-F238E27FC236}">
              <a16:creationId xmlns:a16="http://schemas.microsoft.com/office/drawing/2014/main" id="{AED4532A-9A8A-4950-A39B-97CDC2BD98A4}"/>
            </a:ext>
          </a:extLst>
        </xdr:cNvPr>
        <xdr:cNvSpPr/>
      </xdr:nvSpPr>
      <xdr:spPr>
        <a:xfrm>
          <a:off x="3746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54973</xdr:rowOff>
    </xdr:from>
    <xdr:to>
      <xdr:col>24</xdr:col>
      <xdr:colOff>63500</xdr:colOff>
      <xdr:row>38</xdr:row>
      <xdr:rowOff>87630</xdr:rowOff>
    </xdr:to>
    <xdr:cxnSp macro="">
      <xdr:nvCxnSpPr>
        <xdr:cNvPr id="77" name="直線コネクタ 76">
          <a:extLst>
            <a:ext uri="{FF2B5EF4-FFF2-40B4-BE49-F238E27FC236}">
              <a16:creationId xmlns:a16="http://schemas.microsoft.com/office/drawing/2014/main" id="{6534F035-187C-4465-9F96-8531FE730C8E}"/>
            </a:ext>
          </a:extLst>
        </xdr:cNvPr>
        <xdr:cNvCxnSpPr/>
      </xdr:nvCxnSpPr>
      <xdr:spPr>
        <a:xfrm>
          <a:off x="3797300" y="65700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154396</xdr:rowOff>
    </xdr:from>
    <xdr:to>
      <xdr:col>15</xdr:col>
      <xdr:colOff>101600</xdr:colOff>
      <xdr:row>38</xdr:row>
      <xdr:rowOff>84545</xdr:rowOff>
    </xdr:to>
    <xdr:sp macro="" textlink="">
      <xdr:nvSpPr>
        <xdr:cNvPr id="78" name="楕円 77">
          <a:extLst>
            <a:ext uri="{FF2B5EF4-FFF2-40B4-BE49-F238E27FC236}">
              <a16:creationId xmlns:a16="http://schemas.microsoft.com/office/drawing/2014/main" id="{07AEB6E4-2B3F-471E-9F36-5B6E61BE2ABD}"/>
            </a:ext>
          </a:extLst>
        </xdr:cNvPr>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54973</xdr:rowOff>
    </xdr:to>
    <xdr:cxnSp macro="">
      <xdr:nvCxnSpPr>
        <xdr:cNvPr id="79" name="直線コネクタ 78">
          <a:extLst>
            <a:ext uri="{FF2B5EF4-FFF2-40B4-BE49-F238E27FC236}">
              <a16:creationId xmlns:a16="http://schemas.microsoft.com/office/drawing/2014/main" id="{6CA42168-3F82-41E1-8C8F-E34DC6A96457}"/>
            </a:ext>
          </a:extLst>
        </xdr:cNvPr>
        <xdr:cNvCxnSpPr/>
      </xdr:nvCxnSpPr>
      <xdr:spPr>
        <a:xfrm>
          <a:off x="2908300" y="65488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80" name="楕円 79">
          <a:extLst>
            <a:ext uri="{FF2B5EF4-FFF2-40B4-BE49-F238E27FC236}">
              <a16:creationId xmlns:a16="http://schemas.microsoft.com/office/drawing/2014/main" id="{8E3BF2D2-B3C0-43CE-AB25-4E027112E3AF}"/>
            </a:ext>
          </a:extLst>
        </xdr:cNvPr>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33746</xdr:rowOff>
    </xdr:to>
    <xdr:cxnSp macro="">
      <xdr:nvCxnSpPr>
        <xdr:cNvPr id="81" name="直線コネクタ 80">
          <a:extLst>
            <a:ext uri="{FF2B5EF4-FFF2-40B4-BE49-F238E27FC236}">
              <a16:creationId xmlns:a16="http://schemas.microsoft.com/office/drawing/2014/main" id="{9FF366AF-5CAB-42FE-800E-1D8EED858951}"/>
            </a:ext>
          </a:extLst>
        </xdr:cNvPr>
        <xdr:cNvCxnSpPr/>
      </xdr:nvCxnSpPr>
      <xdr:spPr>
        <a:xfrm>
          <a:off x="2019300" y="65178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2" name="楕円 81">
          <a:extLst>
            <a:ext uri="{FF2B5EF4-FFF2-40B4-BE49-F238E27FC236}">
              <a16:creationId xmlns:a16="http://schemas.microsoft.com/office/drawing/2014/main" id="{732510E2-5441-46B9-9FEB-CD451C65FE23}"/>
            </a:ext>
          </a:extLst>
        </xdr:cNvPr>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38</xdr:row>
      <xdr:rowOff>2722</xdr:rowOff>
    </xdr:to>
    <xdr:cxnSp macro="">
      <xdr:nvCxnSpPr>
        <xdr:cNvPr id="83" name="直線コネクタ 82">
          <a:extLst>
            <a:ext uri="{FF2B5EF4-FFF2-40B4-BE49-F238E27FC236}">
              <a16:creationId xmlns:a16="http://schemas.microsoft.com/office/drawing/2014/main" id="{F2C686C4-820A-450C-9D3C-5841ABFAD303}"/>
            </a:ext>
          </a:extLst>
        </xdr:cNvPr>
        <xdr:cNvCxnSpPr/>
      </xdr:nvCxnSpPr>
      <xdr:spPr>
        <a:xfrm>
          <a:off x="1130300" y="645414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a:extLst>
            <a:ext uri="{FF2B5EF4-FFF2-40B4-BE49-F238E27FC236}">
              <a16:creationId xmlns:a16="http://schemas.microsoft.com/office/drawing/2014/main" id="{3CAC7BE0-A2F7-4DC3-A2B8-003F70352F0D}"/>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a:extLst>
            <a:ext uri="{FF2B5EF4-FFF2-40B4-BE49-F238E27FC236}">
              <a16:creationId xmlns:a16="http://schemas.microsoft.com/office/drawing/2014/main" id="{D89A9755-DB29-46CA-BAC0-4AA1DA12A24F}"/>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A3D5874D-00EF-4469-9BC4-93A769C4D0F9}"/>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4E4A93F5-F638-4ECC-B60F-86350336FC79}"/>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122300</xdr:rowOff>
    </xdr:from>
    <xdr:ext cx="405111" cy="259045"/>
    <xdr:sp macro="" textlink="">
      <xdr:nvSpPr>
        <xdr:cNvPr id="88" name="n_1mainValue【道路】&#10;有形固定資産減価償却率">
          <a:extLst>
            <a:ext uri="{FF2B5EF4-FFF2-40B4-BE49-F238E27FC236}">
              <a16:creationId xmlns:a16="http://schemas.microsoft.com/office/drawing/2014/main" id="{1C1CA17B-CEDB-496F-8237-72AE3B252E04}"/>
            </a:ext>
          </a:extLst>
        </xdr:cNvPr>
        <xdr:cNvSpPr txBox="1"/>
      </xdr:nvSpPr>
      <xdr:spPr>
        <a:xfrm>
          <a:off x="3582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101073</xdr:rowOff>
    </xdr:from>
    <xdr:ext cx="405111" cy="259045"/>
    <xdr:sp macro="" textlink="">
      <xdr:nvSpPr>
        <xdr:cNvPr id="89" name="n_2mainValue【道路】&#10;有形固定資産減価償却率">
          <a:extLst>
            <a:ext uri="{FF2B5EF4-FFF2-40B4-BE49-F238E27FC236}">
              <a16:creationId xmlns:a16="http://schemas.microsoft.com/office/drawing/2014/main" id="{52D8DCD2-4420-472B-A325-1D17669804FE}"/>
            </a:ext>
          </a:extLst>
        </xdr:cNvPr>
        <xdr:cNvSpPr txBox="1"/>
      </xdr:nvSpPr>
      <xdr:spPr>
        <a:xfrm>
          <a:off x="2705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70049</xdr:rowOff>
    </xdr:from>
    <xdr:ext cx="405111" cy="259045"/>
    <xdr:sp macro="" textlink="">
      <xdr:nvSpPr>
        <xdr:cNvPr id="90" name="n_3mainValue【道路】&#10;有形固定資産減価償却率">
          <a:extLst>
            <a:ext uri="{FF2B5EF4-FFF2-40B4-BE49-F238E27FC236}">
              <a16:creationId xmlns:a16="http://schemas.microsoft.com/office/drawing/2014/main" id="{3C4A0AAE-5796-40F8-91A3-87BEE4E40DDE}"/>
            </a:ext>
          </a:extLst>
        </xdr:cNvPr>
        <xdr:cNvSpPr txBox="1"/>
      </xdr:nvSpPr>
      <xdr:spPr>
        <a:xfrm>
          <a:off x="1816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91" name="n_4mainValue【道路】&#10;有形固定資産減価償却率">
          <a:extLst>
            <a:ext uri="{FF2B5EF4-FFF2-40B4-BE49-F238E27FC236}">
              <a16:creationId xmlns:a16="http://schemas.microsoft.com/office/drawing/2014/main" id="{18422C05-FDA6-48A7-8A68-C04486D2348E}"/>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3035DD8-3E2F-403B-BB49-A5DA50E9B2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6BEF7B5-CB84-4B25-8093-8D9F1E5249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16285C5-625D-4F37-A57B-1614712B3E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54DE7E4-57C3-408F-97B7-4F82A8AD77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83F7E50-608C-414C-8EF2-AAFC23DFB4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62AD2EA-7ACD-4838-8332-692E687776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B07B399-F706-4BD5-B6E8-79A5B772EF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5978BCB-0CED-4CE7-A4F4-5C8374E237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C56A9F6-059D-4B46-8CCB-A3BEF2FD9C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2D1BF57-2680-4AB4-AA65-2E5EC044F32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3052268-E6E7-4BBD-A0D9-1FA3D518BF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468A716-8137-44ED-8CAE-25DF21F8D0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DB3CF0A-5B29-4E78-B4A3-97396929A7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DB095C9-490B-419B-8826-08C07BD4DB3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EE0DC12-52D2-4511-B0F0-D6ADA90B470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748F46ED-FEB3-4530-B489-7875D6CCB4B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228BCE3-D57A-4E2A-8F72-73A9FD400E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BB7ADD48-9ECC-43F4-B5FE-E273C7B41D5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131D300-FB4A-4923-A4EB-EC725398162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FDA215CB-5983-41A9-8BE5-BC469667026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48EC3AA-6631-428A-8696-E19CBFE1B6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4FD0652B-5C02-4047-B1AF-77EF267C5AD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BE4164A-919B-4FDB-9551-21D2E76950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F2E8A8E5-9899-44DD-9B78-344FBC2EAD82}"/>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6019CB94-8B75-48CB-8475-FED5A3A2A29B}"/>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52ECCB6D-0764-45B8-A0A5-E07F2028024A}"/>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98F7794C-887C-49B3-8D4A-C83E267A94F2}"/>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D82D61D3-38A9-4B36-B334-F45792477202}"/>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a:extLst>
            <a:ext uri="{FF2B5EF4-FFF2-40B4-BE49-F238E27FC236}">
              <a16:creationId xmlns:a16="http://schemas.microsoft.com/office/drawing/2014/main" id="{515CF09F-2E4D-4CCD-80B0-1C3EFCF953B6}"/>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E5AD1087-6AEF-4C3A-B330-1F97F7E54ECB}"/>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40A78DA7-6AE7-47E6-A5AF-22C0F8DC73F7}"/>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C1F7A214-AB58-4360-8AC8-A067CE46BD77}"/>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CE85238F-CABA-4AF5-8B04-029722E45956}"/>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881E0394-9328-4CA4-9D33-3A5DB1B2C64F}"/>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E31DCCC-AF00-46B5-BE37-11E468C439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E17DADE-782E-4766-B874-C6A41EE47D6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74782C9-90B5-4EC6-8A6D-3CE1FB7460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8911A6A-AA2F-481B-B798-6D4E047FDA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85A03A9-8C6F-4876-885B-C70456E1772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4864</xdr:rowOff>
    </xdr:from>
    <xdr:to>
      <xdr:col>55</xdr:col>
      <xdr:colOff>50800</xdr:colOff>
      <xdr:row>40</xdr:row>
      <xdr:rowOff>106464</xdr:rowOff>
    </xdr:to>
    <xdr:sp macro="" textlink="">
      <xdr:nvSpPr>
        <xdr:cNvPr id="131" name="楕円 130">
          <a:extLst>
            <a:ext uri="{FF2B5EF4-FFF2-40B4-BE49-F238E27FC236}">
              <a16:creationId xmlns:a16="http://schemas.microsoft.com/office/drawing/2014/main" id="{98C2B660-FECD-4783-BD47-3CF3DFEE2CBF}"/>
            </a:ext>
          </a:extLst>
        </xdr:cNvPr>
        <xdr:cNvSpPr/>
      </xdr:nvSpPr>
      <xdr:spPr>
        <a:xfrm>
          <a:off x="10426700" y="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27741</xdr:rowOff>
    </xdr:from>
    <xdr:ext cx="469744" cy="259045"/>
    <xdr:sp macro="" textlink="">
      <xdr:nvSpPr>
        <xdr:cNvPr id="132" name="【道路】&#10;一人当たり延長該当値テキスト">
          <a:extLst>
            <a:ext uri="{FF2B5EF4-FFF2-40B4-BE49-F238E27FC236}">
              <a16:creationId xmlns:a16="http://schemas.microsoft.com/office/drawing/2014/main" id="{7992B9CB-D1A5-4FAA-B072-76A4A736FB67}"/>
            </a:ext>
          </a:extLst>
        </xdr:cNvPr>
        <xdr:cNvSpPr txBox="1"/>
      </xdr:nvSpPr>
      <xdr:spPr>
        <a:xfrm>
          <a:off x="10515600" y="67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4635</xdr:rowOff>
    </xdr:from>
    <xdr:to>
      <xdr:col>50</xdr:col>
      <xdr:colOff>165100</xdr:colOff>
      <xdr:row>40</xdr:row>
      <xdr:rowOff>106235</xdr:rowOff>
    </xdr:to>
    <xdr:sp macro="" textlink="">
      <xdr:nvSpPr>
        <xdr:cNvPr id="133" name="楕円 132">
          <a:extLst>
            <a:ext uri="{FF2B5EF4-FFF2-40B4-BE49-F238E27FC236}">
              <a16:creationId xmlns:a16="http://schemas.microsoft.com/office/drawing/2014/main" id="{E1DA7DE6-9F86-4DC6-B11C-4718FF7327A6}"/>
            </a:ext>
          </a:extLst>
        </xdr:cNvPr>
        <xdr:cNvSpPr/>
      </xdr:nvSpPr>
      <xdr:spPr>
        <a:xfrm>
          <a:off x="9588500" y="68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55435</xdr:rowOff>
    </xdr:from>
    <xdr:to>
      <xdr:col>55</xdr:col>
      <xdr:colOff>0</xdr:colOff>
      <xdr:row>40</xdr:row>
      <xdr:rowOff>55664</xdr:rowOff>
    </xdr:to>
    <xdr:cxnSp macro="">
      <xdr:nvCxnSpPr>
        <xdr:cNvPr id="134" name="直線コネクタ 133">
          <a:extLst>
            <a:ext uri="{FF2B5EF4-FFF2-40B4-BE49-F238E27FC236}">
              <a16:creationId xmlns:a16="http://schemas.microsoft.com/office/drawing/2014/main" id="{9CFC76B9-B229-4219-8993-F210140CDFF9}"/>
            </a:ext>
          </a:extLst>
        </xdr:cNvPr>
        <xdr:cNvCxnSpPr/>
      </xdr:nvCxnSpPr>
      <xdr:spPr>
        <a:xfrm>
          <a:off x="9639300" y="691343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3187</xdr:rowOff>
    </xdr:from>
    <xdr:to>
      <xdr:col>46</xdr:col>
      <xdr:colOff>38100</xdr:colOff>
      <xdr:row>40</xdr:row>
      <xdr:rowOff>104787</xdr:rowOff>
    </xdr:to>
    <xdr:sp macro="" textlink="">
      <xdr:nvSpPr>
        <xdr:cNvPr id="135" name="楕円 134">
          <a:extLst>
            <a:ext uri="{FF2B5EF4-FFF2-40B4-BE49-F238E27FC236}">
              <a16:creationId xmlns:a16="http://schemas.microsoft.com/office/drawing/2014/main" id="{BF8AB4ED-5C4D-4D70-83D4-A647D548D061}"/>
            </a:ext>
          </a:extLst>
        </xdr:cNvPr>
        <xdr:cNvSpPr/>
      </xdr:nvSpPr>
      <xdr:spPr>
        <a:xfrm>
          <a:off x="8699500" y="68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53987</xdr:rowOff>
    </xdr:from>
    <xdr:to>
      <xdr:col>50</xdr:col>
      <xdr:colOff>114300</xdr:colOff>
      <xdr:row>40</xdr:row>
      <xdr:rowOff>55435</xdr:rowOff>
    </xdr:to>
    <xdr:cxnSp macro="">
      <xdr:nvCxnSpPr>
        <xdr:cNvPr id="136" name="直線コネクタ 135">
          <a:extLst>
            <a:ext uri="{FF2B5EF4-FFF2-40B4-BE49-F238E27FC236}">
              <a16:creationId xmlns:a16="http://schemas.microsoft.com/office/drawing/2014/main" id="{25F0953B-CF9D-41D7-A6F3-C49DFE30FF5A}"/>
            </a:ext>
          </a:extLst>
        </xdr:cNvPr>
        <xdr:cNvCxnSpPr/>
      </xdr:nvCxnSpPr>
      <xdr:spPr>
        <a:xfrm>
          <a:off x="8750300" y="691198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171247</xdr:rowOff>
    </xdr:from>
    <xdr:to>
      <xdr:col>41</xdr:col>
      <xdr:colOff>101600</xdr:colOff>
      <xdr:row>40</xdr:row>
      <xdr:rowOff>101397</xdr:rowOff>
    </xdr:to>
    <xdr:sp macro="" textlink="">
      <xdr:nvSpPr>
        <xdr:cNvPr id="137" name="楕円 136">
          <a:extLst>
            <a:ext uri="{FF2B5EF4-FFF2-40B4-BE49-F238E27FC236}">
              <a16:creationId xmlns:a16="http://schemas.microsoft.com/office/drawing/2014/main" id="{7268D2DB-AC86-4DA5-AE5E-06A6D11DBC29}"/>
            </a:ext>
          </a:extLst>
        </xdr:cNvPr>
        <xdr:cNvSpPr/>
      </xdr:nvSpPr>
      <xdr:spPr>
        <a:xfrm>
          <a:off x="7810500" y="6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50597</xdr:rowOff>
    </xdr:from>
    <xdr:to>
      <xdr:col>45</xdr:col>
      <xdr:colOff>177800</xdr:colOff>
      <xdr:row>40</xdr:row>
      <xdr:rowOff>53987</xdr:rowOff>
    </xdr:to>
    <xdr:cxnSp macro="">
      <xdr:nvCxnSpPr>
        <xdr:cNvPr id="138" name="直線コネクタ 137">
          <a:extLst>
            <a:ext uri="{FF2B5EF4-FFF2-40B4-BE49-F238E27FC236}">
              <a16:creationId xmlns:a16="http://schemas.microsoft.com/office/drawing/2014/main" id="{10141F3D-7375-49F8-96EE-4C75EC469B32}"/>
            </a:ext>
          </a:extLst>
        </xdr:cNvPr>
        <xdr:cNvCxnSpPr/>
      </xdr:nvCxnSpPr>
      <xdr:spPr>
        <a:xfrm>
          <a:off x="7861300" y="690859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169075</xdr:rowOff>
    </xdr:from>
    <xdr:to>
      <xdr:col>36</xdr:col>
      <xdr:colOff>165100</xdr:colOff>
      <xdr:row>40</xdr:row>
      <xdr:rowOff>99225</xdr:rowOff>
    </xdr:to>
    <xdr:sp macro="" textlink="">
      <xdr:nvSpPr>
        <xdr:cNvPr id="139" name="楕円 138">
          <a:extLst>
            <a:ext uri="{FF2B5EF4-FFF2-40B4-BE49-F238E27FC236}">
              <a16:creationId xmlns:a16="http://schemas.microsoft.com/office/drawing/2014/main" id="{1C4C0ABD-8392-43B7-BDBB-24D9246A7FAC}"/>
            </a:ext>
          </a:extLst>
        </xdr:cNvPr>
        <xdr:cNvSpPr/>
      </xdr:nvSpPr>
      <xdr:spPr>
        <a:xfrm>
          <a:off x="6921500" y="68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48425</xdr:rowOff>
    </xdr:from>
    <xdr:to>
      <xdr:col>41</xdr:col>
      <xdr:colOff>50800</xdr:colOff>
      <xdr:row>40</xdr:row>
      <xdr:rowOff>50597</xdr:rowOff>
    </xdr:to>
    <xdr:cxnSp macro="">
      <xdr:nvCxnSpPr>
        <xdr:cNvPr id="140" name="直線コネクタ 139">
          <a:extLst>
            <a:ext uri="{FF2B5EF4-FFF2-40B4-BE49-F238E27FC236}">
              <a16:creationId xmlns:a16="http://schemas.microsoft.com/office/drawing/2014/main" id="{59B215CE-B0D1-4440-91C6-14E50E808109}"/>
            </a:ext>
          </a:extLst>
        </xdr:cNvPr>
        <xdr:cNvCxnSpPr/>
      </xdr:nvCxnSpPr>
      <xdr:spPr>
        <a:xfrm>
          <a:off x="6972300" y="690642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a:extLst>
            <a:ext uri="{FF2B5EF4-FFF2-40B4-BE49-F238E27FC236}">
              <a16:creationId xmlns:a16="http://schemas.microsoft.com/office/drawing/2014/main" id="{95F36BEB-405F-40FF-87EE-1D6A2CF0D5D1}"/>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a:extLst>
            <a:ext uri="{FF2B5EF4-FFF2-40B4-BE49-F238E27FC236}">
              <a16:creationId xmlns:a16="http://schemas.microsoft.com/office/drawing/2014/main" id="{47CB453A-75FD-468E-91CA-6F37BE948407}"/>
            </a:ext>
          </a:extLst>
        </xdr:cNvPr>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a:extLst>
            <a:ext uri="{FF2B5EF4-FFF2-40B4-BE49-F238E27FC236}">
              <a16:creationId xmlns:a16="http://schemas.microsoft.com/office/drawing/2014/main" id="{A00F2520-C35B-4827-89DF-D856FB656592}"/>
            </a:ext>
          </a:extLst>
        </xdr:cNvPr>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a:extLst>
            <a:ext uri="{FF2B5EF4-FFF2-40B4-BE49-F238E27FC236}">
              <a16:creationId xmlns:a16="http://schemas.microsoft.com/office/drawing/2014/main" id="{878E6E83-144D-4DD8-A341-799C853C9E9F}"/>
            </a:ext>
          </a:extLst>
        </xdr:cNvPr>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122762</xdr:rowOff>
    </xdr:from>
    <xdr:ext cx="469744" cy="259045"/>
    <xdr:sp macro="" textlink="">
      <xdr:nvSpPr>
        <xdr:cNvPr id="145" name="n_1mainValue【道路】&#10;一人当たり延長">
          <a:extLst>
            <a:ext uri="{FF2B5EF4-FFF2-40B4-BE49-F238E27FC236}">
              <a16:creationId xmlns:a16="http://schemas.microsoft.com/office/drawing/2014/main" id="{D3ECCAAD-572A-45B8-986C-EA43338E6701}"/>
            </a:ext>
          </a:extLst>
        </xdr:cNvPr>
        <xdr:cNvSpPr txBox="1"/>
      </xdr:nvSpPr>
      <xdr:spPr>
        <a:xfrm>
          <a:off x="9391727" y="66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121314</xdr:rowOff>
    </xdr:from>
    <xdr:ext cx="469744" cy="259045"/>
    <xdr:sp macro="" textlink="">
      <xdr:nvSpPr>
        <xdr:cNvPr id="146" name="n_2mainValue【道路】&#10;一人当たり延長">
          <a:extLst>
            <a:ext uri="{FF2B5EF4-FFF2-40B4-BE49-F238E27FC236}">
              <a16:creationId xmlns:a16="http://schemas.microsoft.com/office/drawing/2014/main" id="{B0922482-EB1D-4EB0-A9F9-5F2424DF25CE}"/>
            </a:ext>
          </a:extLst>
        </xdr:cNvPr>
        <xdr:cNvSpPr txBox="1"/>
      </xdr:nvSpPr>
      <xdr:spPr>
        <a:xfrm>
          <a:off x="8515427" y="663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117924</xdr:rowOff>
    </xdr:from>
    <xdr:ext cx="469744" cy="259045"/>
    <xdr:sp macro="" textlink="">
      <xdr:nvSpPr>
        <xdr:cNvPr id="147" name="n_3mainValue【道路】&#10;一人当たり延長">
          <a:extLst>
            <a:ext uri="{FF2B5EF4-FFF2-40B4-BE49-F238E27FC236}">
              <a16:creationId xmlns:a16="http://schemas.microsoft.com/office/drawing/2014/main" id="{9F67F120-CE50-4EDC-A7B4-615B11C6AA5B}"/>
            </a:ext>
          </a:extLst>
        </xdr:cNvPr>
        <xdr:cNvSpPr txBox="1"/>
      </xdr:nvSpPr>
      <xdr:spPr>
        <a:xfrm>
          <a:off x="7626427" y="66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115752</xdr:rowOff>
    </xdr:from>
    <xdr:ext cx="469744" cy="259045"/>
    <xdr:sp macro="" textlink="">
      <xdr:nvSpPr>
        <xdr:cNvPr id="148" name="n_4mainValue【道路】&#10;一人当たり延長">
          <a:extLst>
            <a:ext uri="{FF2B5EF4-FFF2-40B4-BE49-F238E27FC236}">
              <a16:creationId xmlns:a16="http://schemas.microsoft.com/office/drawing/2014/main" id="{EC8C809C-40E6-4708-A036-00DF188134B0}"/>
            </a:ext>
          </a:extLst>
        </xdr:cNvPr>
        <xdr:cNvSpPr txBox="1"/>
      </xdr:nvSpPr>
      <xdr:spPr>
        <a:xfrm>
          <a:off x="6737427" y="663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5236DDB-2DF7-4FB0-9605-8083185727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5F45E8F-1051-4F4E-8DDA-6FBDB55D50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CEF147A-9B85-482C-832D-9699A8C210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8D83B1B-DA8E-4659-A954-A5D07AD65C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0103FBD-1975-4B9C-8590-80B7233F5A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B95A4F1-DB02-40B0-AA13-595EE3BD6D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B4754FF-F35C-4D63-B6CC-AFD4842A1F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F3DED59-5C58-495B-A2BB-40DB25CDE5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BEE23CB-5EE9-412F-9467-714DD58B8A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DB1E205-F0F9-4D5F-8E37-8AA7B971F2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CCE08F4-C272-4B8C-A3F3-D0ED4D4E3D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C69FF36-2B62-418E-A62E-B81F6914B77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C963887-5766-43EB-B154-FA4B48101C0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1D849E0-3447-4629-94AD-0AF9AE12A8A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C5A46F1-54DC-4786-B584-096B0D9C79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F2C4C54-F4A4-455E-B593-EF679F67772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86F7411-955F-4A19-A41A-59D6BDA644E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50816BD-4BBD-45E8-ACDD-C3A87FD85E9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59FB338-496F-40CD-84C1-E0A4651F9E4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0F96584-1D14-4B30-AB1A-441F608D2C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A626908-7AD2-43AF-A280-561E5515FBD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0C4F43A-F029-47FA-A80E-C9F2919715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4D9316D-A650-4510-8A99-1F81B54936F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0935F19-CD33-45E5-9E19-A07D26D28E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728B3EC-C908-442F-A10E-1B538411CB9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C6CD0539-6B15-4222-9C9E-CCFC1366627E}"/>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9B5BA2D-AFCA-43AD-AFF5-2B4B19BA4417}"/>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7D62FA88-1BEF-4C8E-A833-C3E8D4382D63}"/>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AF1B692-8E13-41E7-B94E-08816921C232}"/>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55747617-1B1B-4984-A431-F13BFBA21F29}"/>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806C670-140B-4E7C-9DA9-C49B1840EE69}"/>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DEE95B73-3DC7-448B-9A75-5AD884666CEF}"/>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17C8E1E3-DB92-4457-BC25-793934891C55}"/>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6C43FF10-A101-477F-A419-0A016BC192A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8FAF5EE3-1F3A-4344-81E3-F00A6F8B96B2}"/>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ACA16BED-9D5D-4627-BA86-456CCC5E2AB1}"/>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AD9A122-EDE5-441E-944C-C9380252F1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199C191-12BA-4B6D-8045-7EE6ADCA3C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28B9498-CAE3-4751-92D0-E231D1F8EF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4B93133-E94A-4B2A-939E-3450D7F8F0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228C745-2F56-4F71-912C-099FC15953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90" name="楕円 189">
          <a:extLst>
            <a:ext uri="{FF2B5EF4-FFF2-40B4-BE49-F238E27FC236}">
              <a16:creationId xmlns:a16="http://schemas.microsoft.com/office/drawing/2014/main" id="{94BC3937-5098-4809-8DC9-58190C5C85FF}"/>
            </a:ext>
          </a:extLst>
        </xdr:cNvPr>
        <xdr:cNvSpPr/>
      </xdr:nvSpPr>
      <xdr:spPr>
        <a:xfrm>
          <a:off x="4584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135362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540A748-975E-4E6C-9D9B-CEB4FC03116A}"/>
            </a:ext>
          </a:extLst>
        </xdr:cNvPr>
        <xdr:cNvSpPr txBox="1"/>
      </xdr:nvSpPr>
      <xdr:spPr>
        <a:xfrm>
          <a:off x="46736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192" name="楕円 191">
          <a:extLst>
            <a:ext uri="{FF2B5EF4-FFF2-40B4-BE49-F238E27FC236}">
              <a16:creationId xmlns:a16="http://schemas.microsoft.com/office/drawing/2014/main" id="{A6A249A3-00ED-4504-AF6D-74BC48CE5065}"/>
            </a:ext>
          </a:extLst>
        </xdr:cNvPr>
        <xdr:cNvSpPr/>
      </xdr:nvSpPr>
      <xdr:spPr>
        <a:xfrm>
          <a:off x="3746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135527</xdr:rowOff>
    </xdr:from>
    <xdr:to>
      <xdr:col>24</xdr:col>
      <xdr:colOff>63500</xdr:colOff>
      <xdr:row>59</xdr:row>
      <xdr:rowOff>163285</xdr:rowOff>
    </xdr:to>
    <xdr:cxnSp macro="">
      <xdr:nvCxnSpPr>
        <xdr:cNvPr id="193" name="直線コネクタ 192">
          <a:extLst>
            <a:ext uri="{FF2B5EF4-FFF2-40B4-BE49-F238E27FC236}">
              <a16:creationId xmlns:a16="http://schemas.microsoft.com/office/drawing/2014/main" id="{1B5E12A0-6E2C-41B0-99E6-EED95EF0509E}"/>
            </a:ext>
          </a:extLst>
        </xdr:cNvPr>
        <xdr:cNvCxnSpPr/>
      </xdr:nvCxnSpPr>
      <xdr:spPr>
        <a:xfrm>
          <a:off x="3797300" y="102510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94" name="楕円 193">
          <a:extLst>
            <a:ext uri="{FF2B5EF4-FFF2-40B4-BE49-F238E27FC236}">
              <a16:creationId xmlns:a16="http://schemas.microsoft.com/office/drawing/2014/main" id="{AEFA173A-54A8-4957-8CC4-E48EEC3687D6}"/>
            </a:ext>
          </a:extLst>
        </xdr:cNvPr>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115933</xdr:rowOff>
    </xdr:from>
    <xdr:to>
      <xdr:col>19</xdr:col>
      <xdr:colOff>177800</xdr:colOff>
      <xdr:row>59</xdr:row>
      <xdr:rowOff>135527</xdr:rowOff>
    </xdr:to>
    <xdr:cxnSp macro="">
      <xdr:nvCxnSpPr>
        <xdr:cNvPr id="195" name="直線コネクタ 194">
          <a:extLst>
            <a:ext uri="{FF2B5EF4-FFF2-40B4-BE49-F238E27FC236}">
              <a16:creationId xmlns:a16="http://schemas.microsoft.com/office/drawing/2014/main" id="{61F2C2E7-0F0D-4082-A172-07D0A0D25409}"/>
            </a:ext>
          </a:extLst>
        </xdr:cNvPr>
        <xdr:cNvCxnSpPr/>
      </xdr:nvCxnSpPr>
      <xdr:spPr>
        <a:xfrm>
          <a:off x="2908300" y="102314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39007</xdr:rowOff>
    </xdr:from>
    <xdr:to>
      <xdr:col>10</xdr:col>
      <xdr:colOff>165100</xdr:colOff>
      <xdr:row>59</xdr:row>
      <xdr:rowOff>140607</xdr:rowOff>
    </xdr:to>
    <xdr:sp macro="" textlink="">
      <xdr:nvSpPr>
        <xdr:cNvPr id="196" name="楕円 195">
          <a:extLst>
            <a:ext uri="{FF2B5EF4-FFF2-40B4-BE49-F238E27FC236}">
              <a16:creationId xmlns:a16="http://schemas.microsoft.com/office/drawing/2014/main" id="{DDDD205E-10F9-4333-9A12-AAC1527A70B0}"/>
            </a:ext>
          </a:extLst>
        </xdr:cNvPr>
        <xdr:cNvSpPr/>
      </xdr:nvSpPr>
      <xdr:spPr>
        <a:xfrm>
          <a:off x="1968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89807</xdr:rowOff>
    </xdr:from>
    <xdr:to>
      <xdr:col>15</xdr:col>
      <xdr:colOff>50800</xdr:colOff>
      <xdr:row>59</xdr:row>
      <xdr:rowOff>115933</xdr:rowOff>
    </xdr:to>
    <xdr:cxnSp macro="">
      <xdr:nvCxnSpPr>
        <xdr:cNvPr id="197" name="直線コネクタ 196">
          <a:extLst>
            <a:ext uri="{FF2B5EF4-FFF2-40B4-BE49-F238E27FC236}">
              <a16:creationId xmlns:a16="http://schemas.microsoft.com/office/drawing/2014/main" id="{F5CD12E1-B5DC-4AF7-90B6-F9ED261DA902}"/>
            </a:ext>
          </a:extLst>
        </xdr:cNvPr>
        <xdr:cNvCxnSpPr/>
      </xdr:nvCxnSpPr>
      <xdr:spPr>
        <a:xfrm>
          <a:off x="2019300" y="102053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156573</xdr:rowOff>
    </xdr:from>
    <xdr:to>
      <xdr:col>6</xdr:col>
      <xdr:colOff>38100</xdr:colOff>
      <xdr:row>59</xdr:row>
      <xdr:rowOff>86723</xdr:rowOff>
    </xdr:to>
    <xdr:sp macro="" textlink="">
      <xdr:nvSpPr>
        <xdr:cNvPr id="198" name="楕円 197">
          <a:extLst>
            <a:ext uri="{FF2B5EF4-FFF2-40B4-BE49-F238E27FC236}">
              <a16:creationId xmlns:a16="http://schemas.microsoft.com/office/drawing/2014/main" id="{9E768F7C-C51B-45F4-A783-0A93579CDE51}"/>
            </a:ext>
          </a:extLst>
        </xdr:cNvPr>
        <xdr:cNvSpPr/>
      </xdr:nvSpPr>
      <xdr:spPr>
        <a:xfrm>
          <a:off x="1079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35923</xdr:rowOff>
    </xdr:from>
    <xdr:to>
      <xdr:col>10</xdr:col>
      <xdr:colOff>114300</xdr:colOff>
      <xdr:row>59</xdr:row>
      <xdr:rowOff>89807</xdr:rowOff>
    </xdr:to>
    <xdr:cxnSp macro="">
      <xdr:nvCxnSpPr>
        <xdr:cNvPr id="199" name="直線コネクタ 198">
          <a:extLst>
            <a:ext uri="{FF2B5EF4-FFF2-40B4-BE49-F238E27FC236}">
              <a16:creationId xmlns:a16="http://schemas.microsoft.com/office/drawing/2014/main" id="{B4598B0E-9CF4-46D1-95CB-79C84E3E8C97}"/>
            </a:ext>
          </a:extLst>
        </xdr:cNvPr>
        <xdr:cNvCxnSpPr/>
      </xdr:nvCxnSpPr>
      <xdr:spPr>
        <a:xfrm>
          <a:off x="1130300" y="101514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2ECFA54-069A-4E4E-8598-F2CCFC393E1E}"/>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30F81D3-8BD9-43D8-8B1A-8F1A1B223168}"/>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BB984A2-6626-4501-BC08-94E0D73A52CB}"/>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A1A7941-AF30-4AF6-9A6C-E9CB7BF5C0B5}"/>
            </a:ext>
          </a:extLst>
        </xdr:cNvPr>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31404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507F933-89F7-499E-9D6B-369D5F80C0D8}"/>
            </a:ext>
          </a:extLst>
        </xdr:cNvPr>
        <xdr:cNvSpPr txBox="1"/>
      </xdr:nvSpPr>
      <xdr:spPr>
        <a:xfrm>
          <a:off x="3582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AD51371-6D0D-4097-8EEE-5E7230E648DD}"/>
            </a:ext>
          </a:extLst>
        </xdr:cNvPr>
        <xdr:cNvSpPr txBox="1"/>
      </xdr:nvSpPr>
      <xdr:spPr>
        <a:xfrm>
          <a:off x="2705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157134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498F82B-870D-4FB9-A059-8E269232CAE0}"/>
            </a:ext>
          </a:extLst>
        </xdr:cNvPr>
        <xdr:cNvSpPr txBox="1"/>
      </xdr:nvSpPr>
      <xdr:spPr>
        <a:xfrm>
          <a:off x="1816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103250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4EDD5DE-931B-4DFB-B842-F5B99CDE37E0}"/>
            </a:ext>
          </a:extLst>
        </xdr:cNvPr>
        <xdr:cNvSpPr txBox="1"/>
      </xdr:nvSpPr>
      <xdr:spPr>
        <a:xfrm>
          <a:off x="927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A41F3A3-F78E-4B24-B86A-9BC5D88ED7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67C012A-EABC-46E5-87AA-B29BDB3AC2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7761456-05D6-458B-A6E4-076CBD3020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485BCFF-7EE3-4822-8886-E62767F46D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00A58AF-B6B2-4F66-8858-600C2D30C2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71DB6CA-D5D8-4CAE-B19C-E914EBB16A9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7689CA0-340F-4C21-B1F1-9F2FA7F4F2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68DF3CB-C474-463F-AB0C-1A87397541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E136C79-BE99-4676-A509-CAE6AC2B9E5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43AE6B7-8721-4C75-82DD-C17DE5C68E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BCF679F-B772-4D11-8C7C-F3C61063CE3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387C0AD2-ED2D-4044-8D7F-5F1768473C2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627E4B8-E7D4-4938-9C47-AF228535355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70BD37A5-AC69-4F42-9F7A-F911ECEBA76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1519E18-1DFD-4117-BB45-A1EF51BE068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389C7C85-A27C-4B4E-B8E0-B46B38C9E7C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751B15C-75D3-4509-9113-9904228A95C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7B84F47-31D5-45D3-BFE0-BB4093248A1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06661AB-25E2-4A6C-8582-1AAE414950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7B584A74-57D3-4AB0-9B1B-B25C21AC8E4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7AA6806-6E5E-4A4E-A76F-D2506E87E6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62567850-CA6F-4D29-9349-69992989E70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7554089-51D4-4315-9BCB-56E76A84F4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F4F4734C-B515-4D5F-BA9F-9479067332AA}"/>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2EE9714-46AE-49F2-979D-6B8442D89ECD}"/>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4A046343-8DE7-404B-AFD4-164E86E4D52A}"/>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DEE93EF-FDA1-403E-9BE9-36F0B2F657F9}"/>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26A81914-084E-48BB-BE2F-2C8D5CD82D76}"/>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8FBBEC10-222F-4D84-96BB-636B81FAA6A4}"/>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71727EDC-4873-40D8-B52B-E6A3DD94C5C9}"/>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2A913B8A-A266-44EE-904E-F3D04344FBB3}"/>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F9AD2C9C-7E37-4C8A-9749-88C5E7CA01D2}"/>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74A57683-0F3A-4FE9-B87F-2B65D13AB9DB}"/>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43BFA23F-19F7-4474-B7A3-EED1037C7A15}"/>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4F3DF85-4725-4408-9F56-F69F2AC30F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5CADD3D-B331-4A7B-911B-DD8A93527E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AD4FCBF-219F-4F7E-A4A5-7F6B3AE321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4811062-21CA-4FC7-90D6-D9548832DC3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D0E1001-BFBA-4627-8CE4-D4E89B4A1CD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42821</xdr:rowOff>
    </xdr:from>
    <xdr:to>
      <xdr:col>55</xdr:col>
      <xdr:colOff>50800</xdr:colOff>
      <xdr:row>62</xdr:row>
      <xdr:rowOff>144421</xdr:rowOff>
    </xdr:to>
    <xdr:sp macro="" textlink="">
      <xdr:nvSpPr>
        <xdr:cNvPr id="247" name="楕円 246">
          <a:extLst>
            <a:ext uri="{FF2B5EF4-FFF2-40B4-BE49-F238E27FC236}">
              <a16:creationId xmlns:a16="http://schemas.microsoft.com/office/drawing/2014/main" id="{EC1C2E11-30D7-43A8-9B9C-ADBD06338D64}"/>
            </a:ext>
          </a:extLst>
        </xdr:cNvPr>
        <xdr:cNvSpPr/>
      </xdr:nvSpPr>
      <xdr:spPr>
        <a:xfrm>
          <a:off x="10426700" y="106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65698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7F7B1B3-3450-4E20-BECB-6F36F66B794C}"/>
            </a:ext>
          </a:extLst>
        </xdr:cNvPr>
        <xdr:cNvSpPr txBox="1"/>
      </xdr:nvSpPr>
      <xdr:spPr>
        <a:xfrm>
          <a:off x="10515600" y="1052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41649</xdr:rowOff>
    </xdr:from>
    <xdr:to>
      <xdr:col>50</xdr:col>
      <xdr:colOff>165100</xdr:colOff>
      <xdr:row>62</xdr:row>
      <xdr:rowOff>143249</xdr:rowOff>
    </xdr:to>
    <xdr:sp macro="" textlink="">
      <xdr:nvSpPr>
        <xdr:cNvPr id="249" name="楕円 248">
          <a:extLst>
            <a:ext uri="{FF2B5EF4-FFF2-40B4-BE49-F238E27FC236}">
              <a16:creationId xmlns:a16="http://schemas.microsoft.com/office/drawing/2014/main" id="{C780604B-E1CE-42B9-9F68-08D802F07FF6}"/>
            </a:ext>
          </a:extLst>
        </xdr:cNvPr>
        <xdr:cNvSpPr/>
      </xdr:nvSpPr>
      <xdr:spPr>
        <a:xfrm>
          <a:off x="9588500" y="106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92449</xdr:rowOff>
    </xdr:from>
    <xdr:to>
      <xdr:col>55</xdr:col>
      <xdr:colOff>0</xdr:colOff>
      <xdr:row>62</xdr:row>
      <xdr:rowOff>93621</xdr:rowOff>
    </xdr:to>
    <xdr:cxnSp macro="">
      <xdr:nvCxnSpPr>
        <xdr:cNvPr id="250" name="直線コネクタ 249">
          <a:extLst>
            <a:ext uri="{FF2B5EF4-FFF2-40B4-BE49-F238E27FC236}">
              <a16:creationId xmlns:a16="http://schemas.microsoft.com/office/drawing/2014/main" id="{A914B6F5-0552-4BD6-8FF0-CA012E7D5EB6}"/>
            </a:ext>
          </a:extLst>
        </xdr:cNvPr>
        <xdr:cNvCxnSpPr/>
      </xdr:nvCxnSpPr>
      <xdr:spPr>
        <a:xfrm>
          <a:off x="9639300" y="10722349"/>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40014</xdr:rowOff>
    </xdr:from>
    <xdr:to>
      <xdr:col>46</xdr:col>
      <xdr:colOff>38100</xdr:colOff>
      <xdr:row>62</xdr:row>
      <xdr:rowOff>141614</xdr:rowOff>
    </xdr:to>
    <xdr:sp macro="" textlink="">
      <xdr:nvSpPr>
        <xdr:cNvPr id="251" name="楕円 250">
          <a:extLst>
            <a:ext uri="{FF2B5EF4-FFF2-40B4-BE49-F238E27FC236}">
              <a16:creationId xmlns:a16="http://schemas.microsoft.com/office/drawing/2014/main" id="{14089F1A-3897-4F27-A4B1-478458A668AC}"/>
            </a:ext>
          </a:extLst>
        </xdr:cNvPr>
        <xdr:cNvSpPr/>
      </xdr:nvSpPr>
      <xdr:spPr>
        <a:xfrm>
          <a:off x="8699500" y="106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90814</xdr:rowOff>
    </xdr:from>
    <xdr:to>
      <xdr:col>50</xdr:col>
      <xdr:colOff>114300</xdr:colOff>
      <xdr:row>62</xdr:row>
      <xdr:rowOff>92449</xdr:rowOff>
    </xdr:to>
    <xdr:cxnSp macro="">
      <xdr:nvCxnSpPr>
        <xdr:cNvPr id="252" name="直線コネクタ 251">
          <a:extLst>
            <a:ext uri="{FF2B5EF4-FFF2-40B4-BE49-F238E27FC236}">
              <a16:creationId xmlns:a16="http://schemas.microsoft.com/office/drawing/2014/main" id="{725B59EE-3BA1-49C9-8483-910DB335BAF3}"/>
            </a:ext>
          </a:extLst>
        </xdr:cNvPr>
        <xdr:cNvCxnSpPr/>
      </xdr:nvCxnSpPr>
      <xdr:spPr>
        <a:xfrm>
          <a:off x="8750300" y="10720714"/>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38590</xdr:rowOff>
    </xdr:from>
    <xdr:to>
      <xdr:col>41</xdr:col>
      <xdr:colOff>101600</xdr:colOff>
      <xdr:row>62</xdr:row>
      <xdr:rowOff>140190</xdr:rowOff>
    </xdr:to>
    <xdr:sp macro="" textlink="">
      <xdr:nvSpPr>
        <xdr:cNvPr id="253" name="楕円 252">
          <a:extLst>
            <a:ext uri="{FF2B5EF4-FFF2-40B4-BE49-F238E27FC236}">
              <a16:creationId xmlns:a16="http://schemas.microsoft.com/office/drawing/2014/main" id="{E93974FD-C63C-4076-A420-4CC74978A38B}"/>
            </a:ext>
          </a:extLst>
        </xdr:cNvPr>
        <xdr:cNvSpPr/>
      </xdr:nvSpPr>
      <xdr:spPr>
        <a:xfrm>
          <a:off x="7810500" y="106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89390</xdr:rowOff>
    </xdr:from>
    <xdr:to>
      <xdr:col>45</xdr:col>
      <xdr:colOff>177800</xdr:colOff>
      <xdr:row>62</xdr:row>
      <xdr:rowOff>90814</xdr:rowOff>
    </xdr:to>
    <xdr:cxnSp macro="">
      <xdr:nvCxnSpPr>
        <xdr:cNvPr id="254" name="直線コネクタ 253">
          <a:extLst>
            <a:ext uri="{FF2B5EF4-FFF2-40B4-BE49-F238E27FC236}">
              <a16:creationId xmlns:a16="http://schemas.microsoft.com/office/drawing/2014/main" id="{BA6894E7-71D4-48C7-8B08-CD46ABFA3196}"/>
            </a:ext>
          </a:extLst>
        </xdr:cNvPr>
        <xdr:cNvCxnSpPr/>
      </xdr:nvCxnSpPr>
      <xdr:spPr>
        <a:xfrm>
          <a:off x="7861300" y="10719290"/>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36723</xdr:rowOff>
    </xdr:from>
    <xdr:to>
      <xdr:col>36</xdr:col>
      <xdr:colOff>165100</xdr:colOff>
      <xdr:row>62</xdr:row>
      <xdr:rowOff>138323</xdr:rowOff>
    </xdr:to>
    <xdr:sp macro="" textlink="">
      <xdr:nvSpPr>
        <xdr:cNvPr id="255" name="楕円 254">
          <a:extLst>
            <a:ext uri="{FF2B5EF4-FFF2-40B4-BE49-F238E27FC236}">
              <a16:creationId xmlns:a16="http://schemas.microsoft.com/office/drawing/2014/main" id="{80DE5CEE-7A77-4A5E-92BA-388311EA76E7}"/>
            </a:ext>
          </a:extLst>
        </xdr:cNvPr>
        <xdr:cNvSpPr/>
      </xdr:nvSpPr>
      <xdr:spPr>
        <a:xfrm>
          <a:off x="6921500" y="106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87523</xdr:rowOff>
    </xdr:from>
    <xdr:to>
      <xdr:col>41</xdr:col>
      <xdr:colOff>50800</xdr:colOff>
      <xdr:row>62</xdr:row>
      <xdr:rowOff>89390</xdr:rowOff>
    </xdr:to>
    <xdr:cxnSp macro="">
      <xdr:nvCxnSpPr>
        <xdr:cNvPr id="256" name="直線コネクタ 255">
          <a:extLst>
            <a:ext uri="{FF2B5EF4-FFF2-40B4-BE49-F238E27FC236}">
              <a16:creationId xmlns:a16="http://schemas.microsoft.com/office/drawing/2014/main" id="{B587D22E-1D76-485A-9BD7-58EF3A6BD732}"/>
            </a:ext>
          </a:extLst>
        </xdr:cNvPr>
        <xdr:cNvCxnSpPr/>
      </xdr:nvCxnSpPr>
      <xdr:spPr>
        <a:xfrm>
          <a:off x="6972300" y="1071742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E57813A6-1F82-45BE-836C-C57A27ECBF1A}"/>
            </a:ext>
          </a:extLst>
        </xdr:cNvPr>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80BE2968-C144-4049-B09C-FBD5D033D653}"/>
            </a:ext>
          </a:extLst>
        </xdr:cNvPr>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79111EC6-CAE9-476F-89EA-4FE561C84BD8}"/>
            </a:ext>
          </a:extLst>
        </xdr:cNvPr>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1BFC459-89A7-49EA-B511-0E9C08260C09}"/>
            </a:ext>
          </a:extLst>
        </xdr:cNvPr>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159776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E747E1ED-B520-4D40-A6DF-7508D9180337}"/>
            </a:ext>
          </a:extLst>
        </xdr:cNvPr>
        <xdr:cNvSpPr txBox="1"/>
      </xdr:nvSpPr>
      <xdr:spPr>
        <a:xfrm>
          <a:off x="9327095" y="1044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158141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6B43E2F9-DC8F-4DE3-AA91-9B2578322593}"/>
            </a:ext>
          </a:extLst>
        </xdr:cNvPr>
        <xdr:cNvSpPr txBox="1"/>
      </xdr:nvSpPr>
      <xdr:spPr>
        <a:xfrm>
          <a:off x="8450795" y="104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156717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EC6CFFC8-375E-4FCA-B3CB-DE56AD5BFBF1}"/>
            </a:ext>
          </a:extLst>
        </xdr:cNvPr>
        <xdr:cNvSpPr txBox="1"/>
      </xdr:nvSpPr>
      <xdr:spPr>
        <a:xfrm>
          <a:off x="7561795" y="1044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154850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5529B710-6733-4069-B1DA-68C3607B85EF}"/>
            </a:ext>
          </a:extLst>
        </xdr:cNvPr>
        <xdr:cNvSpPr txBox="1"/>
      </xdr:nvSpPr>
      <xdr:spPr>
        <a:xfrm>
          <a:off x="6672795" y="1044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EBDF2E6-AB29-4912-AC6A-E08AD6E8AB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329C0E8-29DE-4A23-BD95-CEAA130C8E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4B3472B-F7B7-4687-A9AA-82A4E81B40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3206079-BE8B-41EB-85DE-B72FD82444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3F7FE46-FD90-4E61-9BC3-5D892CD828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3135582-DAD4-4F38-8FD1-B7D4139B54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CA28995-0675-4CBE-BBC6-6060971B87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324558E-C82B-4DA2-8F47-EA6F685F8D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4188890-7972-4F48-B43C-A6083FA224D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769F967-6E5A-4444-9666-94168B8B7F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BA24482-FB96-4A41-8168-1650C010686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D1A37630-5F64-403B-82FF-5C1575B722F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692BCD6E-9040-419E-AA88-CB8A5DCDEC3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662C787-28D5-4B15-8E57-80C7FE35B6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2E2BD61-4804-4EF1-B09A-8618660EC6A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0AEE5B5-31E7-4250-8F30-A81308261C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4302D7E-225A-460F-87BF-BC5E44ACD31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0055D69-D964-47F5-BEE5-2496F91E69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ADD3198D-1C99-4CEE-B5AA-27654FAD1C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DA5C8C23-7CC1-4648-AD44-182B78AFE8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5A44D316-9A7B-4514-BFE5-9338E9A8DAE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3A0B020-679D-4465-88FB-87422F070C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29617C0-4FDE-4292-9C54-3CC73670FA5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5592FD0-FE11-4F30-BBB6-5843F05910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9BA10D9C-5EB1-4B2B-A2B8-3212FBB1B10B}"/>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B0AA2FAD-5C3B-47BC-953D-89516C81127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3A487532-83DA-46C4-A2B8-7F859636F1B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DC733899-1A67-48EF-9D86-ED6E37CA1689}"/>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5BC077A8-7348-4127-A45C-F0FE05C4CA58}"/>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7AD09D31-C1D5-4EE6-A2FC-E39FB0DEC93E}"/>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F91C518B-3CEA-43F0-84F7-8782F1CE73D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720EE943-C308-4C9E-92DE-5E90CE8552D5}"/>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F4E86924-3E38-4953-907A-10E9373FEDD5}"/>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AAE0B04A-C039-4228-B706-0FA3F155ABAA}"/>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197B00C7-287E-41EF-9DD0-8312F6485CBC}"/>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18AB40A-73DA-4028-A805-6EAF92A4146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E3A285B-AE74-454C-8C74-F49A4FBF18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ED8CF72-8FFD-4A04-8227-D56A79D979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538BD63-53F3-4169-96E2-1E983367BC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D4B4791-4F99-4246-B3E8-7DB34D6C3D4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305" name="楕円 304">
          <a:extLst>
            <a:ext uri="{FF2B5EF4-FFF2-40B4-BE49-F238E27FC236}">
              <a16:creationId xmlns:a16="http://schemas.microsoft.com/office/drawing/2014/main" id="{2C163B5E-2A5B-4E4C-9E93-4898A2D23A76}"/>
            </a:ext>
          </a:extLst>
        </xdr:cNvPr>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41D9ECFF-1082-4779-AC96-45615D44929B}"/>
            </a:ext>
          </a:extLst>
        </xdr:cNvPr>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07" name="楕円 306">
          <a:extLst>
            <a:ext uri="{FF2B5EF4-FFF2-40B4-BE49-F238E27FC236}">
              <a16:creationId xmlns:a16="http://schemas.microsoft.com/office/drawing/2014/main" id="{5A329249-FEAE-4076-9BA5-F5E26DCF4065}"/>
            </a:ext>
          </a:extLst>
        </xdr:cNvPr>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53339</xdr:rowOff>
    </xdr:to>
    <xdr:cxnSp macro="">
      <xdr:nvCxnSpPr>
        <xdr:cNvPr id="308" name="直線コネクタ 307">
          <a:extLst>
            <a:ext uri="{FF2B5EF4-FFF2-40B4-BE49-F238E27FC236}">
              <a16:creationId xmlns:a16="http://schemas.microsoft.com/office/drawing/2014/main" id="{EDA57F6D-F814-4423-B14B-B78268E57493}"/>
            </a:ext>
          </a:extLst>
        </xdr:cNvPr>
        <xdr:cNvCxnSpPr/>
      </xdr:nvCxnSpPr>
      <xdr:spPr>
        <a:xfrm flipV="1">
          <a:off x="3797300" y="144265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309" name="楕円 308">
          <a:extLst>
            <a:ext uri="{FF2B5EF4-FFF2-40B4-BE49-F238E27FC236}">
              <a16:creationId xmlns:a16="http://schemas.microsoft.com/office/drawing/2014/main" id="{A6213050-EF4D-4A7F-8312-9FCFE1E05CC0}"/>
            </a:ext>
          </a:extLst>
        </xdr:cNvPr>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53339</xdr:rowOff>
    </xdr:to>
    <xdr:cxnSp macro="">
      <xdr:nvCxnSpPr>
        <xdr:cNvPr id="310" name="直線コネクタ 309">
          <a:extLst>
            <a:ext uri="{FF2B5EF4-FFF2-40B4-BE49-F238E27FC236}">
              <a16:creationId xmlns:a16="http://schemas.microsoft.com/office/drawing/2014/main" id="{83B6D236-FBD4-4453-BAEA-450EBE87A469}"/>
            </a:ext>
          </a:extLst>
        </xdr:cNvPr>
        <xdr:cNvCxnSpPr/>
      </xdr:nvCxnSpPr>
      <xdr:spPr>
        <a:xfrm>
          <a:off x="2908300" y="14436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133986</xdr:rowOff>
    </xdr:from>
    <xdr:to>
      <xdr:col>10</xdr:col>
      <xdr:colOff>165100</xdr:colOff>
      <xdr:row>84</xdr:row>
      <xdr:rowOff>64136</xdr:rowOff>
    </xdr:to>
    <xdr:sp macro="" textlink="">
      <xdr:nvSpPr>
        <xdr:cNvPr id="311" name="楕円 310">
          <a:extLst>
            <a:ext uri="{FF2B5EF4-FFF2-40B4-BE49-F238E27FC236}">
              <a16:creationId xmlns:a16="http://schemas.microsoft.com/office/drawing/2014/main" id="{C756B928-6764-49F6-8C54-F008BA1F24BE}"/>
            </a:ext>
          </a:extLst>
        </xdr:cNvPr>
        <xdr:cNvSpPr/>
      </xdr:nvSpPr>
      <xdr:spPr>
        <a:xfrm>
          <a:off x="1968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13336</xdr:rowOff>
    </xdr:from>
    <xdr:to>
      <xdr:col>15</xdr:col>
      <xdr:colOff>50800</xdr:colOff>
      <xdr:row>84</xdr:row>
      <xdr:rowOff>34289</xdr:rowOff>
    </xdr:to>
    <xdr:cxnSp macro="">
      <xdr:nvCxnSpPr>
        <xdr:cNvPr id="312" name="直線コネクタ 311">
          <a:extLst>
            <a:ext uri="{FF2B5EF4-FFF2-40B4-BE49-F238E27FC236}">
              <a16:creationId xmlns:a16="http://schemas.microsoft.com/office/drawing/2014/main" id="{EA348A20-36E4-415D-8F8C-3C0C31F37C6D}"/>
            </a:ext>
          </a:extLst>
        </xdr:cNvPr>
        <xdr:cNvCxnSpPr/>
      </xdr:nvCxnSpPr>
      <xdr:spPr>
        <a:xfrm>
          <a:off x="2019300" y="144151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73025</xdr:rowOff>
    </xdr:from>
    <xdr:to>
      <xdr:col>6</xdr:col>
      <xdr:colOff>38100</xdr:colOff>
      <xdr:row>84</xdr:row>
      <xdr:rowOff>3175</xdr:rowOff>
    </xdr:to>
    <xdr:sp macro="" textlink="">
      <xdr:nvSpPr>
        <xdr:cNvPr id="313" name="楕円 312">
          <a:extLst>
            <a:ext uri="{FF2B5EF4-FFF2-40B4-BE49-F238E27FC236}">
              <a16:creationId xmlns:a16="http://schemas.microsoft.com/office/drawing/2014/main" id="{E6A346C9-E6B4-4081-9942-09DD425A8D9A}"/>
            </a:ext>
          </a:extLst>
        </xdr:cNvPr>
        <xdr:cNvSpPr/>
      </xdr:nvSpPr>
      <xdr:spPr>
        <a:xfrm>
          <a:off x="107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123825</xdr:rowOff>
    </xdr:from>
    <xdr:to>
      <xdr:col>10</xdr:col>
      <xdr:colOff>114300</xdr:colOff>
      <xdr:row>84</xdr:row>
      <xdr:rowOff>13336</xdr:rowOff>
    </xdr:to>
    <xdr:cxnSp macro="">
      <xdr:nvCxnSpPr>
        <xdr:cNvPr id="314" name="直線コネクタ 313">
          <a:extLst>
            <a:ext uri="{FF2B5EF4-FFF2-40B4-BE49-F238E27FC236}">
              <a16:creationId xmlns:a16="http://schemas.microsoft.com/office/drawing/2014/main" id="{311E4A67-3ABA-4F7C-B1EA-759552A3A261}"/>
            </a:ext>
          </a:extLst>
        </xdr:cNvPr>
        <xdr:cNvCxnSpPr/>
      </xdr:nvCxnSpPr>
      <xdr:spPr>
        <a:xfrm>
          <a:off x="1130300" y="143541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4609BE71-838A-4626-831D-4332EBC85F11}"/>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a:extLst>
            <a:ext uri="{FF2B5EF4-FFF2-40B4-BE49-F238E27FC236}">
              <a16:creationId xmlns:a16="http://schemas.microsoft.com/office/drawing/2014/main" id="{9433DB85-0675-47F5-9325-8CC614EC6ECA}"/>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a:extLst>
            <a:ext uri="{FF2B5EF4-FFF2-40B4-BE49-F238E27FC236}">
              <a16:creationId xmlns:a16="http://schemas.microsoft.com/office/drawing/2014/main" id="{47989A36-DF55-42A6-97E6-06C1DBD1396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a:extLst>
            <a:ext uri="{FF2B5EF4-FFF2-40B4-BE49-F238E27FC236}">
              <a16:creationId xmlns:a16="http://schemas.microsoft.com/office/drawing/2014/main" id="{99D3DC87-C9B1-40A0-B96A-5C63CC327B86}"/>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19" name="n_1mainValue【公営住宅】&#10;有形固定資産減価償却率">
          <a:extLst>
            <a:ext uri="{FF2B5EF4-FFF2-40B4-BE49-F238E27FC236}">
              <a16:creationId xmlns:a16="http://schemas.microsoft.com/office/drawing/2014/main" id="{9872C67F-FE63-4E2A-8C2D-91E505F5125E}"/>
            </a:ext>
          </a:extLst>
        </xdr:cNvPr>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20" name="n_2mainValue【公営住宅】&#10;有形固定資産減価償却率">
          <a:extLst>
            <a:ext uri="{FF2B5EF4-FFF2-40B4-BE49-F238E27FC236}">
              <a16:creationId xmlns:a16="http://schemas.microsoft.com/office/drawing/2014/main" id="{90E89736-3A7D-4A06-BD6B-5F776D90DCC0}"/>
            </a:ext>
          </a:extLst>
        </xdr:cNvPr>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55263</xdr:rowOff>
    </xdr:from>
    <xdr:ext cx="405111" cy="259045"/>
    <xdr:sp macro="" textlink="">
      <xdr:nvSpPr>
        <xdr:cNvPr id="321" name="n_3mainValue【公営住宅】&#10;有形固定資産減価償却率">
          <a:extLst>
            <a:ext uri="{FF2B5EF4-FFF2-40B4-BE49-F238E27FC236}">
              <a16:creationId xmlns:a16="http://schemas.microsoft.com/office/drawing/2014/main" id="{591B1E67-5708-47B0-A454-A5472254F1FB}"/>
            </a:ext>
          </a:extLst>
        </xdr:cNvPr>
        <xdr:cNvSpPr txBox="1"/>
      </xdr:nvSpPr>
      <xdr:spPr>
        <a:xfrm>
          <a:off x="1816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165752</xdr:rowOff>
    </xdr:from>
    <xdr:ext cx="405111" cy="259045"/>
    <xdr:sp macro="" textlink="">
      <xdr:nvSpPr>
        <xdr:cNvPr id="322" name="n_4mainValue【公営住宅】&#10;有形固定資産減価償却率">
          <a:extLst>
            <a:ext uri="{FF2B5EF4-FFF2-40B4-BE49-F238E27FC236}">
              <a16:creationId xmlns:a16="http://schemas.microsoft.com/office/drawing/2014/main" id="{9B881243-EF69-4EC5-92E7-4BE8C4FC4A62}"/>
            </a:ext>
          </a:extLst>
        </xdr:cNvPr>
        <xdr:cNvSpPr txBox="1"/>
      </xdr:nvSpPr>
      <xdr:spPr>
        <a:xfrm>
          <a:off x="927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4D869C4-A271-43B2-A40C-5300038F50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3C1CFCB-6249-4CEB-AE0C-BEB946220E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714A642-852B-4D80-B12D-C386B89C55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445774D-BFA2-4EFA-9867-E5AEC8CFA5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31FC122-0DBC-4E8B-B262-21DE21ECDD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68A5D81-87F8-4C9D-8C87-1253050960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371B21A-5858-4004-86E5-397ACA9DAD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0696CBE-C156-4E2A-971F-9474D836BA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17DD81E-0568-4720-A63B-7B3F46C857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B732350-83DE-46E9-BA55-F6B0C5883A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3EE7292E-6D53-45D7-9066-D33A0118B50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53ABB378-B11B-4A3B-848A-805B745DFB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6F90EC09-57F5-479F-8DCD-83FEF403E94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124A1088-B586-4914-8C2F-2228A2881B9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ABF9CD4-27AB-425D-AC63-6B5FF331EB3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59C513E-D60A-4327-BB16-8E7D3B7EB6F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C1A898B1-2BDC-4452-8437-27181227398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1827F601-DDE8-41CA-B362-612D6FDAA7D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ECCE5BDB-AD2F-4E22-AAB2-16BCC4C9D3A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CB35742F-F6B4-4E23-ACFC-505C7317BBA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3EB8CEB2-E2B2-48B8-9FBD-AC85822231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F7AB65CD-7287-4040-AAD2-6F0126D839D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30991CC-0231-4CBC-A69E-D13CB6C3A6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CCA64ABC-0204-4B5D-8D29-EAB061527AD2}"/>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D611252E-AE30-411F-9F1A-AC1360E7961A}"/>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4EF32C45-AF76-4CB8-975F-25758EE1458E}"/>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DAEECF76-DE56-4BED-AC1C-31879EEB4E5B}"/>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947DD6E1-7F63-4B6F-9668-5179188FD601}"/>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84752A4F-9BE3-4629-A802-D8F247C0F7E6}"/>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873F3B91-67C0-4291-BA9C-55D256FAC1AC}"/>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5FC2FB80-A20C-486D-B45E-BAD1DD29329B}"/>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B340C59B-D26F-425C-8235-0D1A8DD73513}"/>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B0C99BDE-82DF-4FD8-91DF-A7B93B558874}"/>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E2D93334-4501-49C7-AEA5-0AFCCE48B85A}"/>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596534A-5366-431E-9E69-84C3F8CEB24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04F1EE-876B-4108-B4B1-D7BB5008F2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51B85EC-46DB-4C44-9B46-FA337606C3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A8BD7AD-A603-4EB1-BF59-8E92B7B707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20F2FF-1D4B-45F0-A3B9-4631C471AF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141987</xdr:rowOff>
    </xdr:from>
    <xdr:to>
      <xdr:col>55</xdr:col>
      <xdr:colOff>50800</xdr:colOff>
      <xdr:row>85</xdr:row>
      <xdr:rowOff>72137</xdr:rowOff>
    </xdr:to>
    <xdr:sp macro="" textlink="">
      <xdr:nvSpPr>
        <xdr:cNvPr id="362" name="楕円 361">
          <a:extLst>
            <a:ext uri="{FF2B5EF4-FFF2-40B4-BE49-F238E27FC236}">
              <a16:creationId xmlns:a16="http://schemas.microsoft.com/office/drawing/2014/main" id="{10AA2520-272F-4CBF-B22A-FA36FCD95098}"/>
            </a:ext>
          </a:extLst>
        </xdr:cNvPr>
        <xdr:cNvSpPr/>
      </xdr:nvSpPr>
      <xdr:spPr>
        <a:xfrm>
          <a:off x="10426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120414</xdr:rowOff>
    </xdr:from>
    <xdr:ext cx="469744" cy="259045"/>
    <xdr:sp macro="" textlink="">
      <xdr:nvSpPr>
        <xdr:cNvPr id="363" name="【公営住宅】&#10;一人当たり面積該当値テキスト">
          <a:extLst>
            <a:ext uri="{FF2B5EF4-FFF2-40B4-BE49-F238E27FC236}">
              <a16:creationId xmlns:a16="http://schemas.microsoft.com/office/drawing/2014/main" id="{982ACBD5-C44F-4181-81C5-D496BB571DE1}"/>
            </a:ext>
          </a:extLst>
        </xdr:cNvPr>
        <xdr:cNvSpPr txBox="1"/>
      </xdr:nvSpPr>
      <xdr:spPr>
        <a:xfrm>
          <a:off x="10515600" y="1452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141224</xdr:rowOff>
    </xdr:from>
    <xdr:to>
      <xdr:col>50</xdr:col>
      <xdr:colOff>165100</xdr:colOff>
      <xdr:row>85</xdr:row>
      <xdr:rowOff>71374</xdr:rowOff>
    </xdr:to>
    <xdr:sp macro="" textlink="">
      <xdr:nvSpPr>
        <xdr:cNvPr id="364" name="楕円 363">
          <a:extLst>
            <a:ext uri="{FF2B5EF4-FFF2-40B4-BE49-F238E27FC236}">
              <a16:creationId xmlns:a16="http://schemas.microsoft.com/office/drawing/2014/main" id="{F4E45EA1-C944-4840-8906-2A057C3A08E6}"/>
            </a:ext>
          </a:extLst>
        </xdr:cNvPr>
        <xdr:cNvSpPr/>
      </xdr:nvSpPr>
      <xdr:spPr>
        <a:xfrm>
          <a:off x="9588500" y="14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20574</xdr:rowOff>
    </xdr:from>
    <xdr:to>
      <xdr:col>55</xdr:col>
      <xdr:colOff>0</xdr:colOff>
      <xdr:row>85</xdr:row>
      <xdr:rowOff>21337</xdr:rowOff>
    </xdr:to>
    <xdr:cxnSp macro="">
      <xdr:nvCxnSpPr>
        <xdr:cNvPr id="365" name="直線コネクタ 364">
          <a:extLst>
            <a:ext uri="{FF2B5EF4-FFF2-40B4-BE49-F238E27FC236}">
              <a16:creationId xmlns:a16="http://schemas.microsoft.com/office/drawing/2014/main" id="{9098F4DD-AA48-4F29-86C7-DC8F125D34C8}"/>
            </a:ext>
          </a:extLst>
        </xdr:cNvPr>
        <xdr:cNvCxnSpPr/>
      </xdr:nvCxnSpPr>
      <xdr:spPr>
        <a:xfrm>
          <a:off x="9639300" y="1459382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128270</xdr:rowOff>
    </xdr:from>
    <xdr:to>
      <xdr:col>46</xdr:col>
      <xdr:colOff>38100</xdr:colOff>
      <xdr:row>85</xdr:row>
      <xdr:rowOff>58420</xdr:rowOff>
    </xdr:to>
    <xdr:sp macro="" textlink="">
      <xdr:nvSpPr>
        <xdr:cNvPr id="366" name="楕円 365">
          <a:extLst>
            <a:ext uri="{FF2B5EF4-FFF2-40B4-BE49-F238E27FC236}">
              <a16:creationId xmlns:a16="http://schemas.microsoft.com/office/drawing/2014/main" id="{7BEA4B20-8CC8-4ED0-BFEE-146639832352}"/>
            </a:ext>
          </a:extLst>
        </xdr:cNvPr>
        <xdr:cNvSpPr/>
      </xdr:nvSpPr>
      <xdr:spPr>
        <a:xfrm>
          <a:off x="8699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xdr:rowOff>
    </xdr:from>
    <xdr:to>
      <xdr:col>50</xdr:col>
      <xdr:colOff>114300</xdr:colOff>
      <xdr:row>85</xdr:row>
      <xdr:rowOff>20574</xdr:rowOff>
    </xdr:to>
    <xdr:cxnSp macro="">
      <xdr:nvCxnSpPr>
        <xdr:cNvPr id="367" name="直線コネクタ 366">
          <a:extLst>
            <a:ext uri="{FF2B5EF4-FFF2-40B4-BE49-F238E27FC236}">
              <a16:creationId xmlns:a16="http://schemas.microsoft.com/office/drawing/2014/main" id="{A4C9DC54-92F5-4F28-B839-34A730FC53D5}"/>
            </a:ext>
          </a:extLst>
        </xdr:cNvPr>
        <xdr:cNvCxnSpPr/>
      </xdr:nvCxnSpPr>
      <xdr:spPr>
        <a:xfrm>
          <a:off x="8750300" y="1458087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115315</xdr:rowOff>
    </xdr:from>
    <xdr:to>
      <xdr:col>41</xdr:col>
      <xdr:colOff>101600</xdr:colOff>
      <xdr:row>85</xdr:row>
      <xdr:rowOff>45465</xdr:rowOff>
    </xdr:to>
    <xdr:sp macro="" textlink="">
      <xdr:nvSpPr>
        <xdr:cNvPr id="368" name="楕円 367">
          <a:extLst>
            <a:ext uri="{FF2B5EF4-FFF2-40B4-BE49-F238E27FC236}">
              <a16:creationId xmlns:a16="http://schemas.microsoft.com/office/drawing/2014/main" id="{B034CCDB-253C-4640-9470-EF57324C560C}"/>
            </a:ext>
          </a:extLst>
        </xdr:cNvPr>
        <xdr:cNvSpPr/>
      </xdr:nvSpPr>
      <xdr:spPr>
        <a:xfrm>
          <a:off x="7810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166115</xdr:rowOff>
    </xdr:from>
    <xdr:to>
      <xdr:col>45</xdr:col>
      <xdr:colOff>177800</xdr:colOff>
      <xdr:row>85</xdr:row>
      <xdr:rowOff>7620</xdr:rowOff>
    </xdr:to>
    <xdr:cxnSp macro="">
      <xdr:nvCxnSpPr>
        <xdr:cNvPr id="369" name="直線コネクタ 368">
          <a:extLst>
            <a:ext uri="{FF2B5EF4-FFF2-40B4-BE49-F238E27FC236}">
              <a16:creationId xmlns:a16="http://schemas.microsoft.com/office/drawing/2014/main" id="{32C1DB02-AE08-48BA-9780-EE0CCA5196CA}"/>
            </a:ext>
          </a:extLst>
        </xdr:cNvPr>
        <xdr:cNvCxnSpPr/>
      </xdr:nvCxnSpPr>
      <xdr:spPr>
        <a:xfrm>
          <a:off x="7861300" y="14567915"/>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113030</xdr:rowOff>
    </xdr:from>
    <xdr:to>
      <xdr:col>36</xdr:col>
      <xdr:colOff>165100</xdr:colOff>
      <xdr:row>85</xdr:row>
      <xdr:rowOff>43180</xdr:rowOff>
    </xdr:to>
    <xdr:sp macro="" textlink="">
      <xdr:nvSpPr>
        <xdr:cNvPr id="370" name="楕円 369">
          <a:extLst>
            <a:ext uri="{FF2B5EF4-FFF2-40B4-BE49-F238E27FC236}">
              <a16:creationId xmlns:a16="http://schemas.microsoft.com/office/drawing/2014/main" id="{ECF899B6-4CBE-4AD9-B620-D5FD7A78843B}"/>
            </a:ext>
          </a:extLst>
        </xdr:cNvPr>
        <xdr:cNvSpPr/>
      </xdr:nvSpPr>
      <xdr:spPr>
        <a:xfrm>
          <a:off x="692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84</xdr:row>
      <xdr:rowOff>166115</xdr:rowOff>
    </xdr:to>
    <xdr:cxnSp macro="">
      <xdr:nvCxnSpPr>
        <xdr:cNvPr id="371" name="直線コネクタ 370">
          <a:extLst>
            <a:ext uri="{FF2B5EF4-FFF2-40B4-BE49-F238E27FC236}">
              <a16:creationId xmlns:a16="http://schemas.microsoft.com/office/drawing/2014/main" id="{B8B18CE1-35F7-416F-9CF4-38F7BA1AA6BB}"/>
            </a:ext>
          </a:extLst>
        </xdr:cNvPr>
        <xdr:cNvCxnSpPr/>
      </xdr:nvCxnSpPr>
      <xdr:spPr>
        <a:xfrm>
          <a:off x="6972300" y="1456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8DCB7DA2-7CDE-4D67-8195-F2D09ED5D404}"/>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31F2AAE5-8886-4B89-ACEA-A2EEDBE9F8D7}"/>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E2A2DBA5-8770-46C1-B358-46DBF9C0021C}"/>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5D5EDEC3-0108-48DF-A11F-D7D032619E47}"/>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62501</xdr:rowOff>
    </xdr:from>
    <xdr:ext cx="469744" cy="259045"/>
    <xdr:sp macro="" textlink="">
      <xdr:nvSpPr>
        <xdr:cNvPr id="376" name="n_1mainValue【公営住宅】&#10;一人当たり面積">
          <a:extLst>
            <a:ext uri="{FF2B5EF4-FFF2-40B4-BE49-F238E27FC236}">
              <a16:creationId xmlns:a16="http://schemas.microsoft.com/office/drawing/2014/main" id="{21930891-A85E-4895-BFC0-D57DCBA50DD8}"/>
            </a:ext>
          </a:extLst>
        </xdr:cNvPr>
        <xdr:cNvSpPr txBox="1"/>
      </xdr:nvSpPr>
      <xdr:spPr>
        <a:xfrm>
          <a:off x="9391727" y="1463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49547</xdr:rowOff>
    </xdr:from>
    <xdr:ext cx="469744" cy="259045"/>
    <xdr:sp macro="" textlink="">
      <xdr:nvSpPr>
        <xdr:cNvPr id="377" name="n_2mainValue【公営住宅】&#10;一人当たり面積">
          <a:extLst>
            <a:ext uri="{FF2B5EF4-FFF2-40B4-BE49-F238E27FC236}">
              <a16:creationId xmlns:a16="http://schemas.microsoft.com/office/drawing/2014/main" id="{997A4C2D-A246-4E51-AC04-21FD1B6B611B}"/>
            </a:ext>
          </a:extLst>
        </xdr:cNvPr>
        <xdr:cNvSpPr txBox="1"/>
      </xdr:nvSpPr>
      <xdr:spPr>
        <a:xfrm>
          <a:off x="8515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36592</xdr:rowOff>
    </xdr:from>
    <xdr:ext cx="469744" cy="259045"/>
    <xdr:sp macro="" textlink="">
      <xdr:nvSpPr>
        <xdr:cNvPr id="378" name="n_3mainValue【公営住宅】&#10;一人当たり面積">
          <a:extLst>
            <a:ext uri="{FF2B5EF4-FFF2-40B4-BE49-F238E27FC236}">
              <a16:creationId xmlns:a16="http://schemas.microsoft.com/office/drawing/2014/main" id="{F088FEF0-78AB-466F-B602-F0CACA6958C4}"/>
            </a:ext>
          </a:extLst>
        </xdr:cNvPr>
        <xdr:cNvSpPr txBox="1"/>
      </xdr:nvSpPr>
      <xdr:spPr>
        <a:xfrm>
          <a:off x="7626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34307</xdr:rowOff>
    </xdr:from>
    <xdr:ext cx="469744" cy="259045"/>
    <xdr:sp macro="" textlink="">
      <xdr:nvSpPr>
        <xdr:cNvPr id="379" name="n_4mainValue【公営住宅】&#10;一人当たり面積">
          <a:extLst>
            <a:ext uri="{FF2B5EF4-FFF2-40B4-BE49-F238E27FC236}">
              <a16:creationId xmlns:a16="http://schemas.microsoft.com/office/drawing/2014/main" id="{38B6DE79-15E3-4BA2-BE09-F4F99B0F0A35}"/>
            </a:ext>
          </a:extLst>
        </xdr:cNvPr>
        <xdr:cNvSpPr txBox="1"/>
      </xdr:nvSpPr>
      <xdr:spPr>
        <a:xfrm>
          <a:off x="6737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D504BC8-BAB9-40B2-B040-EF7BB74AA1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E42BB23B-82FB-4FAB-AD67-45CA4D132A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F12D35A-B817-431B-934D-E2CAC1AFA8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C277CA6-567A-4791-BBA0-9743572AC0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C75DD0F-42D1-4B57-8A7A-56E5A04566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4D6E7BD-FA3F-434D-B470-35D58F5B00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8428E2E-1301-416D-8A53-AEDB91988D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3EE5B91-BC03-433C-952B-AF143438E4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62A1C55-BB97-4F81-8DA6-25B88F6E05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B1EE244-B0A3-4486-84FF-CAE5ACE783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A4529E5-3F51-46BD-A6B6-F48F1766437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5349167-050E-4F55-968B-762A668A2B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9F697EB-0D2A-48B5-96B2-D16D1F6B5B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1AE4046E-F72C-4F14-ABE6-10EEFE26DF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F0A4442D-3F7E-458C-A59F-50BDC79CE7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29405D6-C2DE-4F79-8AE6-40EA21F00B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231FA3B6-7B55-474B-9A10-604CC1B5BF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2D57E9F-D23B-48CD-8A14-3B25A6C4D6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258144C-E248-4385-B930-E12B0879D7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F8CE493-4296-4F32-B323-9BB1133904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7C8E669D-A632-44B3-A454-33ECBCC599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5ACB569-9509-49B2-AA8F-B28C733CD1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BB6A234-02E8-4E9A-8B98-E868AA42AF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6ED8546-BFEE-47F1-97E0-8DA24A8F17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600C48BD-CDB4-4111-8B4C-CD0EF40CD6C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B665583-F97C-49A8-B062-5E35D424B4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F244A3A8-C21A-4425-B2D9-0C53EF2BB00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D2DF8A40-F21E-4994-81A4-A2122F25507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B39A69FF-1826-4D91-B60E-88B6DD77711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3DDB3F6-9A13-4E7F-83F6-E0A8FEF16BB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7DC43A42-7B20-44B4-9799-8A9090E03F8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469E7F7-B7CB-464B-B480-77F8F214735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D1D5650E-921D-4A53-955E-F156BE8EE3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C9A86CB-6338-43FF-9EBE-44830620409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62F64F33-01C6-4DCE-B7BE-26216330B91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4303020-F6FD-4D75-B15F-606704BE0BC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A1FE7BC0-B583-41BB-AE76-FAFE78B2A2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659D9576-FC98-4716-BCFD-C0BAA06423A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E0C40DF4-6493-462B-B7E4-61717004136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B2D1147F-C6BA-422F-B83E-80D56FCB3C3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29D4674-533C-4031-8BD6-F6D5118D37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a:extLst>
            <a:ext uri="{FF2B5EF4-FFF2-40B4-BE49-F238E27FC236}">
              <a16:creationId xmlns:a16="http://schemas.microsoft.com/office/drawing/2014/main" id="{06814B5D-2C3D-4218-9845-6741FE906157}"/>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22F5F11B-819F-43CB-840B-90BE7E53CE74}"/>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a:extLst>
            <a:ext uri="{FF2B5EF4-FFF2-40B4-BE49-F238E27FC236}">
              <a16:creationId xmlns:a16="http://schemas.microsoft.com/office/drawing/2014/main" id="{B7AA1522-60B3-4344-9E1E-573F0A447EC6}"/>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CB6FD6D-7AC4-4EC0-8214-44FBA1A30F04}"/>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a:extLst>
            <a:ext uri="{FF2B5EF4-FFF2-40B4-BE49-F238E27FC236}">
              <a16:creationId xmlns:a16="http://schemas.microsoft.com/office/drawing/2014/main" id="{0F1E11EE-0188-4B81-ACF7-A548EBC8F80D}"/>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107CAF9B-F5EB-4E51-A5C5-E225EF323605}"/>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a:extLst>
            <a:ext uri="{FF2B5EF4-FFF2-40B4-BE49-F238E27FC236}">
              <a16:creationId xmlns:a16="http://schemas.microsoft.com/office/drawing/2014/main" id="{D6B6BC42-37CC-466B-9C78-5F24A0503422}"/>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a:extLst>
            <a:ext uri="{FF2B5EF4-FFF2-40B4-BE49-F238E27FC236}">
              <a16:creationId xmlns:a16="http://schemas.microsoft.com/office/drawing/2014/main" id="{5DB14FC5-0A8D-4F9B-A38A-6F7F5A891F48}"/>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a:extLst>
            <a:ext uri="{FF2B5EF4-FFF2-40B4-BE49-F238E27FC236}">
              <a16:creationId xmlns:a16="http://schemas.microsoft.com/office/drawing/2014/main" id="{0FE75D30-6E45-4FB5-8B12-C5C2E7A8688C}"/>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a:extLst>
            <a:ext uri="{FF2B5EF4-FFF2-40B4-BE49-F238E27FC236}">
              <a16:creationId xmlns:a16="http://schemas.microsoft.com/office/drawing/2014/main" id="{877FFB7E-221D-4A0F-A79A-DA4EA245F6B9}"/>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a:extLst>
            <a:ext uri="{FF2B5EF4-FFF2-40B4-BE49-F238E27FC236}">
              <a16:creationId xmlns:a16="http://schemas.microsoft.com/office/drawing/2014/main" id="{9161C111-8ADB-4634-82A4-96FCC443817B}"/>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80C1330-D15B-4733-9BF2-33FB0250282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2F00FF8-EA0B-4758-BC9A-6DF56F8EE66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A0B533A-901D-48E9-B4B0-63DEE17A7C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FCAB1A3-D2F4-4B5B-9C04-E9160AFF0C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AD42A4E-A0C5-449B-BCC2-028AAC0833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37" name="楕円 436">
          <a:extLst>
            <a:ext uri="{FF2B5EF4-FFF2-40B4-BE49-F238E27FC236}">
              <a16:creationId xmlns:a16="http://schemas.microsoft.com/office/drawing/2014/main" id="{668E1ADA-F340-4BF0-8A51-B8D28E103202}"/>
            </a:ext>
          </a:extLst>
        </xdr:cNvPr>
        <xdr:cNvSpPr/>
      </xdr:nvSpPr>
      <xdr:spPr>
        <a:xfrm>
          <a:off x="16268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59344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A863161-75A8-4FA1-B42D-7CAEF8A4BA8C}"/>
            </a:ext>
          </a:extLst>
        </xdr:cNvPr>
        <xdr:cNvSpPr txBox="1"/>
      </xdr:nvSpPr>
      <xdr:spPr>
        <a:xfrm>
          <a:off x="16357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40096</xdr:rowOff>
    </xdr:from>
    <xdr:to>
      <xdr:col>81</xdr:col>
      <xdr:colOff>101600</xdr:colOff>
      <xdr:row>38</xdr:row>
      <xdr:rowOff>141696</xdr:rowOff>
    </xdr:to>
    <xdr:sp macro="" textlink="">
      <xdr:nvSpPr>
        <xdr:cNvPr id="439" name="楕円 438">
          <a:extLst>
            <a:ext uri="{FF2B5EF4-FFF2-40B4-BE49-F238E27FC236}">
              <a16:creationId xmlns:a16="http://schemas.microsoft.com/office/drawing/2014/main" id="{6869A4F6-38B4-4280-9CA1-5DA8E37DFF30}"/>
            </a:ext>
          </a:extLst>
        </xdr:cNvPr>
        <xdr:cNvSpPr/>
      </xdr:nvSpPr>
      <xdr:spPr>
        <a:xfrm>
          <a:off x="15430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38</xdr:row>
      <xdr:rowOff>131717</xdr:rowOff>
    </xdr:to>
    <xdr:cxnSp macro="">
      <xdr:nvCxnSpPr>
        <xdr:cNvPr id="440" name="直線コネクタ 439">
          <a:extLst>
            <a:ext uri="{FF2B5EF4-FFF2-40B4-BE49-F238E27FC236}">
              <a16:creationId xmlns:a16="http://schemas.microsoft.com/office/drawing/2014/main" id="{E0E8EA04-A166-4D25-98AA-81590F61FCD5}"/>
            </a:ext>
          </a:extLst>
        </xdr:cNvPr>
        <xdr:cNvCxnSpPr/>
      </xdr:nvCxnSpPr>
      <xdr:spPr>
        <a:xfrm>
          <a:off x="15481300" y="660599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xdr:rowOff>
    </xdr:from>
    <xdr:to>
      <xdr:col>76</xdr:col>
      <xdr:colOff>165100</xdr:colOff>
      <xdr:row>38</xdr:row>
      <xdr:rowOff>102507</xdr:rowOff>
    </xdr:to>
    <xdr:sp macro="" textlink="">
      <xdr:nvSpPr>
        <xdr:cNvPr id="441" name="楕円 440">
          <a:extLst>
            <a:ext uri="{FF2B5EF4-FFF2-40B4-BE49-F238E27FC236}">
              <a16:creationId xmlns:a16="http://schemas.microsoft.com/office/drawing/2014/main" id="{FBB6DD09-83C4-4C70-AF4E-7495FDC72356}"/>
            </a:ext>
          </a:extLst>
        </xdr:cNvPr>
        <xdr:cNvSpPr/>
      </xdr:nvSpPr>
      <xdr:spPr>
        <a:xfrm>
          <a:off x="14541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51707</xdr:rowOff>
    </xdr:from>
    <xdr:to>
      <xdr:col>81</xdr:col>
      <xdr:colOff>50800</xdr:colOff>
      <xdr:row>38</xdr:row>
      <xdr:rowOff>90896</xdr:rowOff>
    </xdr:to>
    <xdr:cxnSp macro="">
      <xdr:nvCxnSpPr>
        <xdr:cNvPr id="442" name="直線コネクタ 441">
          <a:extLst>
            <a:ext uri="{FF2B5EF4-FFF2-40B4-BE49-F238E27FC236}">
              <a16:creationId xmlns:a16="http://schemas.microsoft.com/office/drawing/2014/main" id="{F66DC9E2-36AB-4389-9F1B-751831FAD72D}"/>
            </a:ext>
          </a:extLst>
        </xdr:cNvPr>
        <xdr:cNvCxnSpPr/>
      </xdr:nvCxnSpPr>
      <xdr:spPr>
        <a:xfrm>
          <a:off x="14592300" y="65668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43" name="楕円 442">
          <a:extLst>
            <a:ext uri="{FF2B5EF4-FFF2-40B4-BE49-F238E27FC236}">
              <a16:creationId xmlns:a16="http://schemas.microsoft.com/office/drawing/2014/main" id="{F162A8E5-4A36-443C-807D-8158963A23D5}"/>
            </a:ext>
          </a:extLst>
        </xdr:cNvPr>
        <xdr:cNvSpPr/>
      </xdr:nvSpPr>
      <xdr:spPr>
        <a:xfrm>
          <a:off x="13652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10885</xdr:rowOff>
    </xdr:from>
    <xdr:to>
      <xdr:col>76</xdr:col>
      <xdr:colOff>114300</xdr:colOff>
      <xdr:row>38</xdr:row>
      <xdr:rowOff>51707</xdr:rowOff>
    </xdr:to>
    <xdr:cxnSp macro="">
      <xdr:nvCxnSpPr>
        <xdr:cNvPr id="444" name="直線コネクタ 443">
          <a:extLst>
            <a:ext uri="{FF2B5EF4-FFF2-40B4-BE49-F238E27FC236}">
              <a16:creationId xmlns:a16="http://schemas.microsoft.com/office/drawing/2014/main" id="{454D94DE-99C0-44B8-97D1-215550B4104D}"/>
            </a:ext>
          </a:extLst>
        </xdr:cNvPr>
        <xdr:cNvCxnSpPr/>
      </xdr:nvCxnSpPr>
      <xdr:spPr>
        <a:xfrm>
          <a:off x="13703300" y="65259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48260</xdr:rowOff>
    </xdr:from>
    <xdr:to>
      <xdr:col>67</xdr:col>
      <xdr:colOff>101600</xdr:colOff>
      <xdr:row>37</xdr:row>
      <xdr:rowOff>149860</xdr:rowOff>
    </xdr:to>
    <xdr:sp macro="" textlink="">
      <xdr:nvSpPr>
        <xdr:cNvPr id="445" name="楕円 444">
          <a:extLst>
            <a:ext uri="{FF2B5EF4-FFF2-40B4-BE49-F238E27FC236}">
              <a16:creationId xmlns:a16="http://schemas.microsoft.com/office/drawing/2014/main" id="{3C0D9E8B-5633-4BAC-8E02-532475569BCE}"/>
            </a:ext>
          </a:extLst>
        </xdr:cNvPr>
        <xdr:cNvSpPr/>
      </xdr:nvSpPr>
      <xdr:spPr>
        <a:xfrm>
          <a:off x="1276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38</xdr:row>
      <xdr:rowOff>10885</xdr:rowOff>
    </xdr:to>
    <xdr:cxnSp macro="">
      <xdr:nvCxnSpPr>
        <xdr:cNvPr id="446" name="直線コネクタ 445">
          <a:extLst>
            <a:ext uri="{FF2B5EF4-FFF2-40B4-BE49-F238E27FC236}">
              <a16:creationId xmlns:a16="http://schemas.microsoft.com/office/drawing/2014/main" id="{0145CA52-7B59-469B-AD6F-2EF83201284F}"/>
            </a:ext>
          </a:extLst>
        </xdr:cNvPr>
        <xdr:cNvCxnSpPr/>
      </xdr:nvCxnSpPr>
      <xdr:spPr>
        <a:xfrm>
          <a:off x="12814300" y="6442710"/>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92F4729-88E5-442B-9D7E-9A695E922EE8}"/>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CB24B91-1E1C-4977-AFE6-9EE20E3CD8ED}"/>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E9885D59-093E-4D56-AFB4-CF0248752AB3}"/>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FE5645E-16DE-48D6-8C7D-2687CBAFD055}"/>
            </a:ext>
          </a:extLst>
        </xdr:cNvPr>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158223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673278F-04CF-48DE-91EE-312FF233A3D7}"/>
            </a:ext>
          </a:extLst>
        </xdr:cNvPr>
        <xdr:cNvSpPr txBox="1"/>
      </xdr:nvSpPr>
      <xdr:spPr>
        <a:xfrm>
          <a:off x="15266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119034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D12F198-71E2-4838-A749-E38E38D9B41D}"/>
            </a:ext>
          </a:extLst>
        </xdr:cNvPr>
        <xdr:cNvSpPr txBox="1"/>
      </xdr:nvSpPr>
      <xdr:spPr>
        <a:xfrm>
          <a:off x="14389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33A7EB89-49FD-46E5-9F15-089685CFE673}"/>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166387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85EE9F9-DB5C-44ED-B364-3A480A1BF439}"/>
            </a:ext>
          </a:extLst>
        </xdr:cNvPr>
        <xdr:cNvSpPr txBox="1"/>
      </xdr:nvSpPr>
      <xdr:spPr>
        <a:xfrm>
          <a:off x="12611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2523E17-1CD3-4C60-907D-C903EF5D2C1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4F66F83-C7B9-49EC-A73C-BD0FD6F644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45029F6-C28C-4422-89F3-FBA2AFA05C9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72BE820-1F81-4D75-90C6-2137AE1D5A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E8DBEF4-F265-4882-9A11-731DFD8434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1A3A46E-7378-40DF-B093-EAA4927CD5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4394250-E402-4E56-814F-2D2A8D12DE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FEF331CB-049A-4B62-AD36-1139B9A705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F940A20-FF9A-40E5-A32D-2E7D470FB4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3F2D7F9F-B598-4707-AF8A-E5A18C2C41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0830C39-0884-4219-8044-5AF1B0FB202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ADF1DD89-7142-4B26-82D9-E1ACD8AD5BF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5DDBA611-5791-483E-8292-385412D736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EB3448EB-FA41-4B9A-8FD2-103F29321A3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E30F7241-22FC-48C3-827D-A3C6AF6976B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406DE06-239F-4791-B0C7-C13656EF62E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AC218B17-8F40-46D6-97E6-DD640A2C277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5DF938B9-DCDF-40F0-BE22-9CBB9009E8F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C1D1103D-DA48-4520-96C4-4160A919C5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74C5B4FC-91C7-4442-BDE0-849875CA771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10CFF03-8FAD-4655-A03E-210ABEBF84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57A6384-0723-43B5-947F-94ABDD24381E}"/>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91B349C3-36DC-4071-8B61-35718C65423B}"/>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3AC36DA1-A9FD-49C9-BD79-C587082131C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1F76A190-04B4-4D59-88A7-51933ECAFC37}"/>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a:extLst>
            <a:ext uri="{FF2B5EF4-FFF2-40B4-BE49-F238E27FC236}">
              <a16:creationId xmlns:a16="http://schemas.microsoft.com/office/drawing/2014/main" id="{0FF81D79-6142-47A8-931A-7ECC1825DC87}"/>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032D486-CB45-4971-B58A-F24BD1BB42F1}"/>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a:extLst>
            <a:ext uri="{FF2B5EF4-FFF2-40B4-BE49-F238E27FC236}">
              <a16:creationId xmlns:a16="http://schemas.microsoft.com/office/drawing/2014/main" id="{4D13C641-165F-48EC-898F-087451CE9148}"/>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a:extLst>
            <a:ext uri="{FF2B5EF4-FFF2-40B4-BE49-F238E27FC236}">
              <a16:creationId xmlns:a16="http://schemas.microsoft.com/office/drawing/2014/main" id="{DABB39B4-9BE6-4F86-8BF6-6101B488D57E}"/>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a:extLst>
            <a:ext uri="{FF2B5EF4-FFF2-40B4-BE49-F238E27FC236}">
              <a16:creationId xmlns:a16="http://schemas.microsoft.com/office/drawing/2014/main" id="{0F60E31C-5523-4E04-BB00-3BF063263ED9}"/>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a:extLst>
            <a:ext uri="{FF2B5EF4-FFF2-40B4-BE49-F238E27FC236}">
              <a16:creationId xmlns:a16="http://schemas.microsoft.com/office/drawing/2014/main" id="{E85B4A7F-A41D-4CAC-8E3C-72E8F9C3C8C8}"/>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a:extLst>
            <a:ext uri="{FF2B5EF4-FFF2-40B4-BE49-F238E27FC236}">
              <a16:creationId xmlns:a16="http://schemas.microsoft.com/office/drawing/2014/main" id="{A304A901-B441-49DD-9144-15C5155CB691}"/>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61EA980-90FD-4DAB-AF0C-980DD09BCA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1E3DD14-1396-492D-989C-AA71CB6B495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FFE6F5A-538B-40EB-8809-58CE86DA2A2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8E1898B-8FB3-411F-BF68-FD7229F2500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42942D3-7A17-4157-9323-0C735CAFF4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492" name="楕円 491">
          <a:extLst>
            <a:ext uri="{FF2B5EF4-FFF2-40B4-BE49-F238E27FC236}">
              <a16:creationId xmlns:a16="http://schemas.microsoft.com/office/drawing/2014/main" id="{9845C85D-D939-43F4-AADF-798E85A0F9E0}"/>
            </a:ext>
          </a:extLst>
        </xdr:cNvPr>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0D9E6F5-061D-45E4-A38D-0280B48A7916}"/>
            </a:ext>
          </a:extLst>
        </xdr:cNvPr>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494" name="楕円 493">
          <a:extLst>
            <a:ext uri="{FF2B5EF4-FFF2-40B4-BE49-F238E27FC236}">
              <a16:creationId xmlns:a16="http://schemas.microsoft.com/office/drawing/2014/main" id="{BC3C374F-BB1B-4397-A3F3-EA3D3A93A5EA}"/>
            </a:ext>
          </a:extLst>
        </xdr:cNvPr>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35052</xdr:rowOff>
    </xdr:from>
    <xdr:to>
      <xdr:col>116</xdr:col>
      <xdr:colOff>63500</xdr:colOff>
      <xdr:row>40</xdr:row>
      <xdr:rowOff>39624</xdr:rowOff>
    </xdr:to>
    <xdr:cxnSp macro="">
      <xdr:nvCxnSpPr>
        <xdr:cNvPr id="495" name="直線コネクタ 494">
          <a:extLst>
            <a:ext uri="{FF2B5EF4-FFF2-40B4-BE49-F238E27FC236}">
              <a16:creationId xmlns:a16="http://schemas.microsoft.com/office/drawing/2014/main" id="{51F341CE-FAF1-4058-B5D3-29B0B3F4C1B1}"/>
            </a:ext>
          </a:extLst>
        </xdr:cNvPr>
        <xdr:cNvCxnSpPr/>
      </xdr:nvCxnSpPr>
      <xdr:spPr>
        <a:xfrm>
          <a:off x="21323300" y="689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155702</xdr:rowOff>
    </xdr:from>
    <xdr:to>
      <xdr:col>107</xdr:col>
      <xdr:colOff>101600</xdr:colOff>
      <xdr:row>40</xdr:row>
      <xdr:rowOff>85852</xdr:rowOff>
    </xdr:to>
    <xdr:sp macro="" textlink="">
      <xdr:nvSpPr>
        <xdr:cNvPr id="496" name="楕円 495">
          <a:extLst>
            <a:ext uri="{FF2B5EF4-FFF2-40B4-BE49-F238E27FC236}">
              <a16:creationId xmlns:a16="http://schemas.microsoft.com/office/drawing/2014/main" id="{07C4EDCF-E1B6-409E-A0D4-DFBEADEA716E}"/>
            </a:ext>
          </a:extLst>
        </xdr:cNvPr>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35052</xdr:rowOff>
    </xdr:to>
    <xdr:cxnSp macro="">
      <xdr:nvCxnSpPr>
        <xdr:cNvPr id="497" name="直線コネクタ 496">
          <a:extLst>
            <a:ext uri="{FF2B5EF4-FFF2-40B4-BE49-F238E27FC236}">
              <a16:creationId xmlns:a16="http://schemas.microsoft.com/office/drawing/2014/main" id="{36334977-C2FC-40A2-AC54-3CD30909ADFB}"/>
            </a:ext>
          </a:extLst>
        </xdr:cNvPr>
        <xdr:cNvCxnSpPr/>
      </xdr:nvCxnSpPr>
      <xdr:spPr>
        <a:xfrm>
          <a:off x="20434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98" name="楕円 497">
          <a:extLst>
            <a:ext uri="{FF2B5EF4-FFF2-40B4-BE49-F238E27FC236}">
              <a16:creationId xmlns:a16="http://schemas.microsoft.com/office/drawing/2014/main" id="{62746CD9-DAAD-4428-87F3-A8E2E3156C6C}"/>
            </a:ext>
          </a:extLst>
        </xdr:cNvPr>
        <xdr:cNvSpPr/>
      </xdr:nvSpPr>
      <xdr:spPr>
        <a:xfrm>
          <a:off x="19494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35052</xdr:rowOff>
    </xdr:from>
    <xdr:to>
      <xdr:col>107</xdr:col>
      <xdr:colOff>50800</xdr:colOff>
      <xdr:row>40</xdr:row>
      <xdr:rowOff>35052</xdr:rowOff>
    </xdr:to>
    <xdr:cxnSp macro="">
      <xdr:nvCxnSpPr>
        <xdr:cNvPr id="499" name="直線コネクタ 498">
          <a:extLst>
            <a:ext uri="{FF2B5EF4-FFF2-40B4-BE49-F238E27FC236}">
              <a16:creationId xmlns:a16="http://schemas.microsoft.com/office/drawing/2014/main" id="{C9E86678-CA60-48C2-BA51-B0CAA6A3EC0D}"/>
            </a:ext>
          </a:extLst>
        </xdr:cNvPr>
        <xdr:cNvCxnSpPr/>
      </xdr:nvCxnSpPr>
      <xdr:spPr>
        <a:xfrm>
          <a:off x="19545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00" name="楕円 499">
          <a:extLst>
            <a:ext uri="{FF2B5EF4-FFF2-40B4-BE49-F238E27FC236}">
              <a16:creationId xmlns:a16="http://schemas.microsoft.com/office/drawing/2014/main" id="{B1A66389-7685-4A3E-918E-8F3D65260A3C}"/>
            </a:ext>
          </a:extLst>
        </xdr:cNvPr>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35052</xdr:rowOff>
    </xdr:to>
    <xdr:cxnSp macro="">
      <xdr:nvCxnSpPr>
        <xdr:cNvPr id="501" name="直線コネクタ 500">
          <a:extLst>
            <a:ext uri="{FF2B5EF4-FFF2-40B4-BE49-F238E27FC236}">
              <a16:creationId xmlns:a16="http://schemas.microsoft.com/office/drawing/2014/main" id="{DEFEE4EA-EAFD-464C-BCF6-60DB8DE019C8}"/>
            </a:ext>
          </a:extLst>
        </xdr:cNvPr>
        <xdr:cNvCxnSpPr/>
      </xdr:nvCxnSpPr>
      <xdr:spPr>
        <a:xfrm>
          <a:off x="18656300" y="688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5413B90-0876-452A-93D0-EC904FB65E7D}"/>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2D2836A-4268-47AE-8C86-5B3B256EFDED}"/>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74691C4-14C2-4600-AA1A-056C0617337C}"/>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19E1BA5-7830-4234-8755-FA05ADACF79D}"/>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1FD0A9C-C6E6-4949-9FAD-07CF12EC266C}"/>
            </a:ext>
          </a:extLst>
        </xdr:cNvPr>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9D57343-28AB-42F1-8EFB-E34B56C10862}"/>
            </a:ext>
          </a:extLst>
        </xdr:cNvPr>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D090E02-0FC8-415B-B8B0-7253840A2EB2}"/>
            </a:ext>
          </a:extLst>
        </xdr:cNvPr>
        <xdr:cNvSpPr txBox="1"/>
      </xdr:nvSpPr>
      <xdr:spPr>
        <a:xfrm>
          <a:off x="19310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DB4842A-8853-4639-B25C-FBED1C918315}"/>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0DF8B12-92E6-4116-9A20-838502515A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5096D52-1D6D-4262-9AA3-4979709CD9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8BC84FE-B70A-4FB7-A3FB-5ECB1EE0AF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ED0D5078-E113-403E-88B4-97141F5646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4F67B24-1A84-4639-9D24-793741C21B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DF23759-6A63-40F6-AF9C-B0173D9CBF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B22ED953-F88E-4792-8C66-A710A704C0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4FBAD3C9-433F-4CAF-B96A-285D17B2F8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1C2EC1B8-0947-4DAF-98E9-7DA2217AAB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A97F5AF-4AE6-41A4-B726-45877966C0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C909AA3-0118-4C6F-8E05-4DA3A96EE5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A6F452BA-34E8-45DB-8D79-C18EC59A23E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B6BD5443-4D38-4ECF-A993-22AC0FE32713}"/>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1C319AF0-533C-4AC2-9B83-DA06242B6D9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078D655B-7701-4D8E-BD68-EC8422870B2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6A0591A2-91C5-4365-BC85-394EF9E360F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14D1AD0E-6DF7-4E50-9591-394FE364D1E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2C2F417D-8440-4FDE-B8C6-892D6EFC7FC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422A6515-DDA7-4A25-ABC0-26A225056FF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677C3114-AC0B-46CE-90F4-60124F6C66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45E33396-3329-49D0-94FF-A338F51F67E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520E912D-3B22-45FB-AD9F-036F0D2A33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a:extLst>
            <a:ext uri="{FF2B5EF4-FFF2-40B4-BE49-F238E27FC236}">
              <a16:creationId xmlns:a16="http://schemas.microsoft.com/office/drawing/2014/main" id="{099C03BC-2997-4BF1-89AE-8210D320FFBA}"/>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1110269E-063C-4E09-BB48-27BE83DE750E}"/>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a:extLst>
            <a:ext uri="{FF2B5EF4-FFF2-40B4-BE49-F238E27FC236}">
              <a16:creationId xmlns:a16="http://schemas.microsoft.com/office/drawing/2014/main" id="{3F91CC06-560E-4D4F-A321-63F3DE9760BD}"/>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C47E453E-C3C8-475C-8C4D-D17BDED5E99C}"/>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a:extLst>
            <a:ext uri="{FF2B5EF4-FFF2-40B4-BE49-F238E27FC236}">
              <a16:creationId xmlns:a16="http://schemas.microsoft.com/office/drawing/2014/main" id="{040F6E4A-83CC-46A7-B48F-8BF95F66785E}"/>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4D69D438-0356-445A-8A56-508A10BE85D3}"/>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a:extLst>
            <a:ext uri="{FF2B5EF4-FFF2-40B4-BE49-F238E27FC236}">
              <a16:creationId xmlns:a16="http://schemas.microsoft.com/office/drawing/2014/main" id="{2CBFF965-E190-4044-9E7F-04F9FFB55F97}"/>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a:extLst>
            <a:ext uri="{FF2B5EF4-FFF2-40B4-BE49-F238E27FC236}">
              <a16:creationId xmlns:a16="http://schemas.microsoft.com/office/drawing/2014/main" id="{C5A83471-14C8-4132-8864-04DDE49E7F43}"/>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a:extLst>
            <a:ext uri="{FF2B5EF4-FFF2-40B4-BE49-F238E27FC236}">
              <a16:creationId xmlns:a16="http://schemas.microsoft.com/office/drawing/2014/main" id="{C2841F16-7A9B-4D32-93D2-0447DD218C1E}"/>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a:extLst>
            <a:ext uri="{FF2B5EF4-FFF2-40B4-BE49-F238E27FC236}">
              <a16:creationId xmlns:a16="http://schemas.microsoft.com/office/drawing/2014/main" id="{3DD34F70-F577-45E8-B404-EDDB0527AEB1}"/>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a:extLst>
            <a:ext uri="{FF2B5EF4-FFF2-40B4-BE49-F238E27FC236}">
              <a16:creationId xmlns:a16="http://schemas.microsoft.com/office/drawing/2014/main" id="{BB8521BA-C8FB-4BEA-AEC5-BF0242398B7A}"/>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CAF286A-8612-4F32-A413-0EF79B9B46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5950105-4784-4A03-8DFA-3A2B198211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5E7C2E6-DD24-4F5A-A07D-D43DD5B17F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411BF03-0ECC-4344-BD22-99D77EF8333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08F3E22-7695-4F51-89DD-EF4BCC65B8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100076</xdr:rowOff>
    </xdr:from>
    <xdr:to>
      <xdr:col>85</xdr:col>
      <xdr:colOff>177800</xdr:colOff>
      <xdr:row>58</xdr:row>
      <xdr:rowOff>30226</xdr:rowOff>
    </xdr:to>
    <xdr:sp macro="" textlink="">
      <xdr:nvSpPr>
        <xdr:cNvPr id="548" name="楕円 547">
          <a:extLst>
            <a:ext uri="{FF2B5EF4-FFF2-40B4-BE49-F238E27FC236}">
              <a16:creationId xmlns:a16="http://schemas.microsoft.com/office/drawing/2014/main" id="{A062C91F-9EAD-46F8-9A7B-131230398B9B}"/>
            </a:ext>
          </a:extLst>
        </xdr:cNvPr>
        <xdr:cNvSpPr/>
      </xdr:nvSpPr>
      <xdr:spPr>
        <a:xfrm>
          <a:off x="162687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122953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D3B3832D-8AD8-4381-903F-F1603CA87554}"/>
            </a:ext>
          </a:extLst>
        </xdr:cNvPr>
        <xdr:cNvSpPr txBox="1"/>
      </xdr:nvSpPr>
      <xdr:spPr>
        <a:xfrm>
          <a:off x="16357600" y="972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90932</xdr:rowOff>
    </xdr:from>
    <xdr:to>
      <xdr:col>81</xdr:col>
      <xdr:colOff>101600</xdr:colOff>
      <xdr:row>58</xdr:row>
      <xdr:rowOff>21082</xdr:rowOff>
    </xdr:to>
    <xdr:sp macro="" textlink="">
      <xdr:nvSpPr>
        <xdr:cNvPr id="550" name="楕円 549">
          <a:extLst>
            <a:ext uri="{FF2B5EF4-FFF2-40B4-BE49-F238E27FC236}">
              <a16:creationId xmlns:a16="http://schemas.microsoft.com/office/drawing/2014/main" id="{88D6EA65-55C0-45DD-94E2-680C4989A19B}"/>
            </a:ext>
          </a:extLst>
        </xdr:cNvPr>
        <xdr:cNvSpPr/>
      </xdr:nvSpPr>
      <xdr:spPr>
        <a:xfrm>
          <a:off x="15430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141732</xdr:rowOff>
    </xdr:from>
    <xdr:to>
      <xdr:col>85</xdr:col>
      <xdr:colOff>127000</xdr:colOff>
      <xdr:row>57</xdr:row>
      <xdr:rowOff>150876</xdr:rowOff>
    </xdr:to>
    <xdr:cxnSp macro="">
      <xdr:nvCxnSpPr>
        <xdr:cNvPr id="551" name="直線コネクタ 550">
          <a:extLst>
            <a:ext uri="{FF2B5EF4-FFF2-40B4-BE49-F238E27FC236}">
              <a16:creationId xmlns:a16="http://schemas.microsoft.com/office/drawing/2014/main" id="{8CB4503C-BA9D-4E75-ABC6-B97ECEC26E69}"/>
            </a:ext>
          </a:extLst>
        </xdr:cNvPr>
        <xdr:cNvCxnSpPr/>
      </xdr:nvCxnSpPr>
      <xdr:spPr>
        <a:xfrm>
          <a:off x="15481300" y="991438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127508</xdr:rowOff>
    </xdr:from>
    <xdr:to>
      <xdr:col>76</xdr:col>
      <xdr:colOff>165100</xdr:colOff>
      <xdr:row>58</xdr:row>
      <xdr:rowOff>57658</xdr:rowOff>
    </xdr:to>
    <xdr:sp macro="" textlink="">
      <xdr:nvSpPr>
        <xdr:cNvPr id="552" name="楕円 551">
          <a:extLst>
            <a:ext uri="{FF2B5EF4-FFF2-40B4-BE49-F238E27FC236}">
              <a16:creationId xmlns:a16="http://schemas.microsoft.com/office/drawing/2014/main" id="{0D451205-8357-49C6-B7AD-D6F9D78FFDEF}"/>
            </a:ext>
          </a:extLst>
        </xdr:cNvPr>
        <xdr:cNvSpPr/>
      </xdr:nvSpPr>
      <xdr:spPr>
        <a:xfrm>
          <a:off x="14541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141732</xdr:rowOff>
    </xdr:from>
    <xdr:to>
      <xdr:col>81</xdr:col>
      <xdr:colOff>50800</xdr:colOff>
      <xdr:row>58</xdr:row>
      <xdr:rowOff>6858</xdr:rowOff>
    </xdr:to>
    <xdr:cxnSp macro="">
      <xdr:nvCxnSpPr>
        <xdr:cNvPr id="553" name="直線コネクタ 552">
          <a:extLst>
            <a:ext uri="{FF2B5EF4-FFF2-40B4-BE49-F238E27FC236}">
              <a16:creationId xmlns:a16="http://schemas.microsoft.com/office/drawing/2014/main" id="{177B9A7C-A9B6-4B57-B4F3-EC7B7B7A55C8}"/>
            </a:ext>
          </a:extLst>
        </xdr:cNvPr>
        <xdr:cNvCxnSpPr/>
      </xdr:nvCxnSpPr>
      <xdr:spPr>
        <a:xfrm flipV="1">
          <a:off x="14592300" y="99143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54" name="楕円 553">
          <a:extLst>
            <a:ext uri="{FF2B5EF4-FFF2-40B4-BE49-F238E27FC236}">
              <a16:creationId xmlns:a16="http://schemas.microsoft.com/office/drawing/2014/main" id="{6F679FF3-0AE9-493F-9748-245973E2C17D}"/>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xdr:rowOff>
    </xdr:from>
    <xdr:to>
      <xdr:col>76</xdr:col>
      <xdr:colOff>114300</xdr:colOff>
      <xdr:row>58</xdr:row>
      <xdr:rowOff>11430</xdr:rowOff>
    </xdr:to>
    <xdr:cxnSp macro="">
      <xdr:nvCxnSpPr>
        <xdr:cNvPr id="555" name="直線コネクタ 554">
          <a:extLst>
            <a:ext uri="{FF2B5EF4-FFF2-40B4-BE49-F238E27FC236}">
              <a16:creationId xmlns:a16="http://schemas.microsoft.com/office/drawing/2014/main" id="{5D41FBF5-46C4-4288-96B5-9EAA03AF23C9}"/>
            </a:ext>
          </a:extLst>
        </xdr:cNvPr>
        <xdr:cNvCxnSpPr/>
      </xdr:nvCxnSpPr>
      <xdr:spPr>
        <a:xfrm flipV="1">
          <a:off x="13703300" y="99509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79502</xdr:rowOff>
    </xdr:from>
    <xdr:to>
      <xdr:col>67</xdr:col>
      <xdr:colOff>101600</xdr:colOff>
      <xdr:row>58</xdr:row>
      <xdr:rowOff>9652</xdr:rowOff>
    </xdr:to>
    <xdr:sp macro="" textlink="">
      <xdr:nvSpPr>
        <xdr:cNvPr id="556" name="楕円 555">
          <a:extLst>
            <a:ext uri="{FF2B5EF4-FFF2-40B4-BE49-F238E27FC236}">
              <a16:creationId xmlns:a16="http://schemas.microsoft.com/office/drawing/2014/main" id="{E93453E6-C341-4F70-B000-E32FE211A5BA}"/>
            </a:ext>
          </a:extLst>
        </xdr:cNvPr>
        <xdr:cNvSpPr/>
      </xdr:nvSpPr>
      <xdr:spPr>
        <a:xfrm>
          <a:off x="12763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130302</xdr:rowOff>
    </xdr:from>
    <xdr:to>
      <xdr:col>71</xdr:col>
      <xdr:colOff>177800</xdr:colOff>
      <xdr:row>58</xdr:row>
      <xdr:rowOff>11430</xdr:rowOff>
    </xdr:to>
    <xdr:cxnSp macro="">
      <xdr:nvCxnSpPr>
        <xdr:cNvPr id="557" name="直線コネクタ 556">
          <a:extLst>
            <a:ext uri="{FF2B5EF4-FFF2-40B4-BE49-F238E27FC236}">
              <a16:creationId xmlns:a16="http://schemas.microsoft.com/office/drawing/2014/main" id="{16F96A4E-4636-4B60-9DDF-884E3E79182D}"/>
            </a:ext>
          </a:extLst>
        </xdr:cNvPr>
        <xdr:cNvCxnSpPr/>
      </xdr:nvCxnSpPr>
      <xdr:spPr>
        <a:xfrm>
          <a:off x="12814300" y="99029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a:extLst>
            <a:ext uri="{FF2B5EF4-FFF2-40B4-BE49-F238E27FC236}">
              <a16:creationId xmlns:a16="http://schemas.microsoft.com/office/drawing/2014/main" id="{DA0F35FB-F5AB-4AFA-A13F-DD94BCA37C97}"/>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59" name="n_2aveValue【学校施設】&#10;有形固定資産減価償却率">
          <a:extLst>
            <a:ext uri="{FF2B5EF4-FFF2-40B4-BE49-F238E27FC236}">
              <a16:creationId xmlns:a16="http://schemas.microsoft.com/office/drawing/2014/main" id="{DA898E93-9253-4A88-9CB7-099725C42B95}"/>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0" name="n_3aveValue【学校施設】&#10;有形固定資産減価償却率">
          <a:extLst>
            <a:ext uri="{FF2B5EF4-FFF2-40B4-BE49-F238E27FC236}">
              <a16:creationId xmlns:a16="http://schemas.microsoft.com/office/drawing/2014/main" id="{129D6644-888D-4646-839E-BB751CFC8CFA}"/>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1" name="n_4aveValue【学校施設】&#10;有形固定資産減価償却率">
          <a:extLst>
            <a:ext uri="{FF2B5EF4-FFF2-40B4-BE49-F238E27FC236}">
              <a16:creationId xmlns:a16="http://schemas.microsoft.com/office/drawing/2014/main" id="{F1029105-D846-4E8F-A217-FACE7158B2E1}"/>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37609</xdr:rowOff>
    </xdr:from>
    <xdr:ext cx="405111" cy="259045"/>
    <xdr:sp macro="" textlink="">
      <xdr:nvSpPr>
        <xdr:cNvPr id="562" name="n_1mainValue【学校施設】&#10;有形固定資産減価償却率">
          <a:extLst>
            <a:ext uri="{FF2B5EF4-FFF2-40B4-BE49-F238E27FC236}">
              <a16:creationId xmlns:a16="http://schemas.microsoft.com/office/drawing/2014/main" id="{782B3ADB-3A8A-4CFB-AC61-E77059F742EA}"/>
            </a:ext>
          </a:extLst>
        </xdr:cNvPr>
        <xdr:cNvSpPr txBox="1"/>
      </xdr:nvSpPr>
      <xdr:spPr>
        <a:xfrm>
          <a:off x="152660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74185</xdr:rowOff>
    </xdr:from>
    <xdr:ext cx="405111" cy="259045"/>
    <xdr:sp macro="" textlink="">
      <xdr:nvSpPr>
        <xdr:cNvPr id="563" name="n_2mainValue【学校施設】&#10;有形固定資産減価償却率">
          <a:extLst>
            <a:ext uri="{FF2B5EF4-FFF2-40B4-BE49-F238E27FC236}">
              <a16:creationId xmlns:a16="http://schemas.microsoft.com/office/drawing/2014/main" id="{61642556-1162-4797-9CBD-8F73D91FD308}"/>
            </a:ext>
          </a:extLst>
        </xdr:cNvPr>
        <xdr:cNvSpPr txBox="1"/>
      </xdr:nvSpPr>
      <xdr:spPr>
        <a:xfrm>
          <a:off x="143897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564" name="n_3mainValue【学校施設】&#10;有形固定資産減価償却率">
          <a:extLst>
            <a:ext uri="{FF2B5EF4-FFF2-40B4-BE49-F238E27FC236}">
              <a16:creationId xmlns:a16="http://schemas.microsoft.com/office/drawing/2014/main" id="{8C5F0EF9-35F1-446D-9C7C-1A3C6BD3CB78}"/>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26179</xdr:rowOff>
    </xdr:from>
    <xdr:ext cx="405111" cy="259045"/>
    <xdr:sp macro="" textlink="">
      <xdr:nvSpPr>
        <xdr:cNvPr id="565" name="n_4mainValue【学校施設】&#10;有形固定資産減価償却率">
          <a:extLst>
            <a:ext uri="{FF2B5EF4-FFF2-40B4-BE49-F238E27FC236}">
              <a16:creationId xmlns:a16="http://schemas.microsoft.com/office/drawing/2014/main" id="{72E0EA81-EB65-4CDC-9ECB-8022FAAD1957}"/>
            </a:ext>
          </a:extLst>
        </xdr:cNvPr>
        <xdr:cNvSpPr txBox="1"/>
      </xdr:nvSpPr>
      <xdr:spPr>
        <a:xfrm>
          <a:off x="12611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7A6BCFB-5F82-4F1F-BD5D-1286073A0E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62A7220F-2D63-48D3-9D5A-6857455797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9DD8E4FF-87F1-4CCB-B313-3C6708C744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19942A61-CE42-4159-9345-FC03E989E1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CC10D253-1F2C-47E4-A1D7-7844AB0D81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AE43AC9-507D-43FD-B0E0-B0EA89D924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70E30E48-01E7-4E5B-B8B5-FF8ABD5DB0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15E2872F-16E9-4778-AC2C-97C47DFB43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51D8C87-02C0-4D4C-9160-4871B5BAF2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D39FFE6-755E-4061-AD01-A89D40DDC00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B1BE902F-F64D-4042-BF24-CF529AF1C9E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211A5528-AC87-4F72-BE46-AF5CD47037D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CD88DEA9-8899-48BA-9B52-62C352A3810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592D6DBB-A81D-44BC-A753-142D0C935EF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63856F5C-6D02-4308-89BF-C733870892B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898855E9-E367-41FA-846B-72B0188E855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112BB54-DEE8-4225-8BF4-597128435D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5A28CDB4-704C-4B3A-987B-C2F92839EA7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59AB1930-3A73-4677-B81D-F5AA7CC4EF4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DCB8AFDF-86EC-4A4F-8129-8B31788369C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74581BB9-74C6-4AFE-BBFA-24C3B79EEE9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95FB2E99-63FD-4603-B489-CA9D0E09976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A7D2E8D-F773-4E7B-B025-FD1542F159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a:extLst>
            <a:ext uri="{FF2B5EF4-FFF2-40B4-BE49-F238E27FC236}">
              <a16:creationId xmlns:a16="http://schemas.microsoft.com/office/drawing/2014/main" id="{2C94FCAA-657C-4C65-BA6B-7319499379C6}"/>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a:extLst>
            <a:ext uri="{FF2B5EF4-FFF2-40B4-BE49-F238E27FC236}">
              <a16:creationId xmlns:a16="http://schemas.microsoft.com/office/drawing/2014/main" id="{054C55BA-8561-4E2A-A697-A41548734D9B}"/>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a:extLst>
            <a:ext uri="{FF2B5EF4-FFF2-40B4-BE49-F238E27FC236}">
              <a16:creationId xmlns:a16="http://schemas.microsoft.com/office/drawing/2014/main" id="{AB2B9E10-B0CB-4D42-9C66-2CDB7457E1C4}"/>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a:extLst>
            <a:ext uri="{FF2B5EF4-FFF2-40B4-BE49-F238E27FC236}">
              <a16:creationId xmlns:a16="http://schemas.microsoft.com/office/drawing/2014/main" id="{8E965761-A40E-4AE2-B5F6-14FB7FDF2027}"/>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a:extLst>
            <a:ext uri="{FF2B5EF4-FFF2-40B4-BE49-F238E27FC236}">
              <a16:creationId xmlns:a16="http://schemas.microsoft.com/office/drawing/2014/main" id="{585640C2-A477-4518-83D7-306002BED3DC}"/>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a:extLst>
            <a:ext uri="{FF2B5EF4-FFF2-40B4-BE49-F238E27FC236}">
              <a16:creationId xmlns:a16="http://schemas.microsoft.com/office/drawing/2014/main" id="{90422344-34D6-40B5-AA18-191C9824BAA9}"/>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a:extLst>
            <a:ext uri="{FF2B5EF4-FFF2-40B4-BE49-F238E27FC236}">
              <a16:creationId xmlns:a16="http://schemas.microsoft.com/office/drawing/2014/main" id="{255F0C00-FC9C-459D-8C7A-80B2E0E7E059}"/>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a:extLst>
            <a:ext uri="{FF2B5EF4-FFF2-40B4-BE49-F238E27FC236}">
              <a16:creationId xmlns:a16="http://schemas.microsoft.com/office/drawing/2014/main" id="{A94ECD97-FA03-40BC-9675-F0F5D06DF4C5}"/>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a:extLst>
            <a:ext uri="{FF2B5EF4-FFF2-40B4-BE49-F238E27FC236}">
              <a16:creationId xmlns:a16="http://schemas.microsoft.com/office/drawing/2014/main" id="{D74ECF7D-4A3F-4038-B435-592BE212985D}"/>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a:extLst>
            <a:ext uri="{FF2B5EF4-FFF2-40B4-BE49-F238E27FC236}">
              <a16:creationId xmlns:a16="http://schemas.microsoft.com/office/drawing/2014/main" id="{10E45206-EAAA-411C-80D9-E5139BCF532A}"/>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a:extLst>
            <a:ext uri="{FF2B5EF4-FFF2-40B4-BE49-F238E27FC236}">
              <a16:creationId xmlns:a16="http://schemas.microsoft.com/office/drawing/2014/main" id="{D0221425-BEBC-4A73-B3A3-8626D7C69584}"/>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7E37F28-6821-42CE-9B83-5D162DDB5A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B48D8E4-01B8-4E35-B01D-81E74FC8BD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FC6B39B-2D0B-4447-895F-D6257116DA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1408ABA-7891-461E-A53E-4C7A6CE81A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D0BDCCD-AD14-451B-AACB-89A5AAB84B7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141033</xdr:rowOff>
    </xdr:from>
    <xdr:to>
      <xdr:col>116</xdr:col>
      <xdr:colOff>114300</xdr:colOff>
      <xdr:row>63</xdr:row>
      <xdr:rowOff>71183</xdr:rowOff>
    </xdr:to>
    <xdr:sp macro="" textlink="">
      <xdr:nvSpPr>
        <xdr:cNvPr id="605" name="楕円 604">
          <a:extLst>
            <a:ext uri="{FF2B5EF4-FFF2-40B4-BE49-F238E27FC236}">
              <a16:creationId xmlns:a16="http://schemas.microsoft.com/office/drawing/2014/main" id="{55B37363-4B93-420F-8104-B8D422D8026F}"/>
            </a:ext>
          </a:extLst>
        </xdr:cNvPr>
        <xdr:cNvSpPr/>
      </xdr:nvSpPr>
      <xdr:spPr>
        <a:xfrm>
          <a:off x="22110700" y="107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a:extLst>
            <a:ext uri="{FF2B5EF4-FFF2-40B4-BE49-F238E27FC236}">
              <a16:creationId xmlns:a16="http://schemas.microsoft.com/office/drawing/2014/main" id="{267C9637-C0C2-41B2-9A7D-2F7B415F8678}"/>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140271</xdr:rowOff>
    </xdr:from>
    <xdr:to>
      <xdr:col>112</xdr:col>
      <xdr:colOff>38100</xdr:colOff>
      <xdr:row>63</xdr:row>
      <xdr:rowOff>70421</xdr:rowOff>
    </xdr:to>
    <xdr:sp macro="" textlink="">
      <xdr:nvSpPr>
        <xdr:cNvPr id="607" name="楕円 606">
          <a:extLst>
            <a:ext uri="{FF2B5EF4-FFF2-40B4-BE49-F238E27FC236}">
              <a16:creationId xmlns:a16="http://schemas.microsoft.com/office/drawing/2014/main" id="{7C48C6FD-6208-417C-80F1-395CC776D856}"/>
            </a:ext>
          </a:extLst>
        </xdr:cNvPr>
        <xdr:cNvSpPr/>
      </xdr:nvSpPr>
      <xdr:spPr>
        <a:xfrm>
          <a:off x="21272500" y="107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19621</xdr:rowOff>
    </xdr:from>
    <xdr:to>
      <xdr:col>116</xdr:col>
      <xdr:colOff>63500</xdr:colOff>
      <xdr:row>63</xdr:row>
      <xdr:rowOff>20383</xdr:rowOff>
    </xdr:to>
    <xdr:cxnSp macro="">
      <xdr:nvCxnSpPr>
        <xdr:cNvPr id="608" name="直線コネクタ 607">
          <a:extLst>
            <a:ext uri="{FF2B5EF4-FFF2-40B4-BE49-F238E27FC236}">
              <a16:creationId xmlns:a16="http://schemas.microsoft.com/office/drawing/2014/main" id="{97DF70C3-F0D4-4D2D-884F-EC29A37ADFFB}"/>
            </a:ext>
          </a:extLst>
        </xdr:cNvPr>
        <xdr:cNvCxnSpPr/>
      </xdr:nvCxnSpPr>
      <xdr:spPr>
        <a:xfrm>
          <a:off x="21323300" y="1082097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138938</xdr:rowOff>
    </xdr:from>
    <xdr:to>
      <xdr:col>107</xdr:col>
      <xdr:colOff>101600</xdr:colOff>
      <xdr:row>63</xdr:row>
      <xdr:rowOff>69088</xdr:rowOff>
    </xdr:to>
    <xdr:sp macro="" textlink="">
      <xdr:nvSpPr>
        <xdr:cNvPr id="609" name="楕円 608">
          <a:extLst>
            <a:ext uri="{FF2B5EF4-FFF2-40B4-BE49-F238E27FC236}">
              <a16:creationId xmlns:a16="http://schemas.microsoft.com/office/drawing/2014/main" id="{E937E5A4-1DEC-4E7F-806B-744510E14908}"/>
            </a:ext>
          </a:extLst>
        </xdr:cNvPr>
        <xdr:cNvSpPr/>
      </xdr:nvSpPr>
      <xdr:spPr>
        <a:xfrm>
          <a:off x="20383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18288</xdr:rowOff>
    </xdr:from>
    <xdr:to>
      <xdr:col>111</xdr:col>
      <xdr:colOff>177800</xdr:colOff>
      <xdr:row>63</xdr:row>
      <xdr:rowOff>19621</xdr:rowOff>
    </xdr:to>
    <xdr:cxnSp macro="">
      <xdr:nvCxnSpPr>
        <xdr:cNvPr id="610" name="直線コネクタ 609">
          <a:extLst>
            <a:ext uri="{FF2B5EF4-FFF2-40B4-BE49-F238E27FC236}">
              <a16:creationId xmlns:a16="http://schemas.microsoft.com/office/drawing/2014/main" id="{AFA29E37-A6C7-4970-A01A-DC24F8E5E908}"/>
            </a:ext>
          </a:extLst>
        </xdr:cNvPr>
        <xdr:cNvCxnSpPr/>
      </xdr:nvCxnSpPr>
      <xdr:spPr>
        <a:xfrm>
          <a:off x="20434300" y="1081963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138557</xdr:rowOff>
    </xdr:from>
    <xdr:to>
      <xdr:col>102</xdr:col>
      <xdr:colOff>165100</xdr:colOff>
      <xdr:row>63</xdr:row>
      <xdr:rowOff>68707</xdr:rowOff>
    </xdr:to>
    <xdr:sp macro="" textlink="">
      <xdr:nvSpPr>
        <xdr:cNvPr id="611" name="楕円 610">
          <a:extLst>
            <a:ext uri="{FF2B5EF4-FFF2-40B4-BE49-F238E27FC236}">
              <a16:creationId xmlns:a16="http://schemas.microsoft.com/office/drawing/2014/main" id="{9B53CF18-372F-4AE4-8411-0F69827A7912}"/>
            </a:ext>
          </a:extLst>
        </xdr:cNvPr>
        <xdr:cNvSpPr/>
      </xdr:nvSpPr>
      <xdr:spPr>
        <a:xfrm>
          <a:off x="19494500" y="10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17907</xdr:rowOff>
    </xdr:from>
    <xdr:to>
      <xdr:col>107</xdr:col>
      <xdr:colOff>50800</xdr:colOff>
      <xdr:row>63</xdr:row>
      <xdr:rowOff>18288</xdr:rowOff>
    </xdr:to>
    <xdr:cxnSp macro="">
      <xdr:nvCxnSpPr>
        <xdr:cNvPr id="612" name="直線コネクタ 611">
          <a:extLst>
            <a:ext uri="{FF2B5EF4-FFF2-40B4-BE49-F238E27FC236}">
              <a16:creationId xmlns:a16="http://schemas.microsoft.com/office/drawing/2014/main" id="{361BDE33-4361-43B1-A522-7B096F748543}"/>
            </a:ext>
          </a:extLst>
        </xdr:cNvPr>
        <xdr:cNvCxnSpPr/>
      </xdr:nvCxnSpPr>
      <xdr:spPr>
        <a:xfrm>
          <a:off x="19545300" y="108192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138938</xdr:rowOff>
    </xdr:from>
    <xdr:to>
      <xdr:col>98</xdr:col>
      <xdr:colOff>38100</xdr:colOff>
      <xdr:row>63</xdr:row>
      <xdr:rowOff>69088</xdr:rowOff>
    </xdr:to>
    <xdr:sp macro="" textlink="">
      <xdr:nvSpPr>
        <xdr:cNvPr id="613" name="楕円 612">
          <a:extLst>
            <a:ext uri="{FF2B5EF4-FFF2-40B4-BE49-F238E27FC236}">
              <a16:creationId xmlns:a16="http://schemas.microsoft.com/office/drawing/2014/main" id="{D97C5B7E-C500-40FF-B583-3392EE1B2B64}"/>
            </a:ext>
          </a:extLst>
        </xdr:cNvPr>
        <xdr:cNvSpPr/>
      </xdr:nvSpPr>
      <xdr:spPr>
        <a:xfrm>
          <a:off x="18605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17907</xdr:rowOff>
    </xdr:from>
    <xdr:to>
      <xdr:col>102</xdr:col>
      <xdr:colOff>114300</xdr:colOff>
      <xdr:row>63</xdr:row>
      <xdr:rowOff>18288</xdr:rowOff>
    </xdr:to>
    <xdr:cxnSp macro="">
      <xdr:nvCxnSpPr>
        <xdr:cNvPr id="614" name="直線コネクタ 613">
          <a:extLst>
            <a:ext uri="{FF2B5EF4-FFF2-40B4-BE49-F238E27FC236}">
              <a16:creationId xmlns:a16="http://schemas.microsoft.com/office/drawing/2014/main" id="{38786AFD-3A1F-4E6C-B119-6FE017BD8022}"/>
            </a:ext>
          </a:extLst>
        </xdr:cNvPr>
        <xdr:cNvCxnSpPr/>
      </xdr:nvCxnSpPr>
      <xdr:spPr>
        <a:xfrm flipV="1">
          <a:off x="18656300" y="108192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a:extLst>
            <a:ext uri="{FF2B5EF4-FFF2-40B4-BE49-F238E27FC236}">
              <a16:creationId xmlns:a16="http://schemas.microsoft.com/office/drawing/2014/main" id="{62118EC8-487C-4F50-AC4D-76D7C9B533A6}"/>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a:extLst>
            <a:ext uri="{FF2B5EF4-FFF2-40B4-BE49-F238E27FC236}">
              <a16:creationId xmlns:a16="http://schemas.microsoft.com/office/drawing/2014/main" id="{909EFB6C-2027-49BC-99A3-314028C89699}"/>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a:extLst>
            <a:ext uri="{FF2B5EF4-FFF2-40B4-BE49-F238E27FC236}">
              <a16:creationId xmlns:a16="http://schemas.microsoft.com/office/drawing/2014/main" id="{64F85367-0CF9-4B54-ADC2-342662F419F7}"/>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a:extLst>
            <a:ext uri="{FF2B5EF4-FFF2-40B4-BE49-F238E27FC236}">
              <a16:creationId xmlns:a16="http://schemas.microsoft.com/office/drawing/2014/main" id="{41B7D623-2518-4F08-AA7D-7152FD939BAC}"/>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61548</xdr:rowOff>
    </xdr:from>
    <xdr:ext cx="469744" cy="259045"/>
    <xdr:sp macro="" textlink="">
      <xdr:nvSpPr>
        <xdr:cNvPr id="619" name="n_1mainValue【学校施設】&#10;一人当たり面積">
          <a:extLst>
            <a:ext uri="{FF2B5EF4-FFF2-40B4-BE49-F238E27FC236}">
              <a16:creationId xmlns:a16="http://schemas.microsoft.com/office/drawing/2014/main" id="{2F747B5D-3CB8-439E-A673-33C7B4E5B05F}"/>
            </a:ext>
          </a:extLst>
        </xdr:cNvPr>
        <xdr:cNvSpPr txBox="1"/>
      </xdr:nvSpPr>
      <xdr:spPr>
        <a:xfrm>
          <a:off x="21075727" y="108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60215</xdr:rowOff>
    </xdr:from>
    <xdr:ext cx="469744" cy="259045"/>
    <xdr:sp macro="" textlink="">
      <xdr:nvSpPr>
        <xdr:cNvPr id="620" name="n_2mainValue【学校施設】&#10;一人当たり面積">
          <a:extLst>
            <a:ext uri="{FF2B5EF4-FFF2-40B4-BE49-F238E27FC236}">
              <a16:creationId xmlns:a16="http://schemas.microsoft.com/office/drawing/2014/main" id="{F13E5AB2-0DFA-45C4-AFF6-836EDCBDF2E3}"/>
            </a:ext>
          </a:extLst>
        </xdr:cNvPr>
        <xdr:cNvSpPr txBox="1"/>
      </xdr:nvSpPr>
      <xdr:spPr>
        <a:xfrm>
          <a:off x="20199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59834</xdr:rowOff>
    </xdr:from>
    <xdr:ext cx="469744" cy="259045"/>
    <xdr:sp macro="" textlink="">
      <xdr:nvSpPr>
        <xdr:cNvPr id="621" name="n_3mainValue【学校施設】&#10;一人当たり面積">
          <a:extLst>
            <a:ext uri="{FF2B5EF4-FFF2-40B4-BE49-F238E27FC236}">
              <a16:creationId xmlns:a16="http://schemas.microsoft.com/office/drawing/2014/main" id="{159B118A-54F6-45FF-AC4D-97CB4ECF4260}"/>
            </a:ext>
          </a:extLst>
        </xdr:cNvPr>
        <xdr:cNvSpPr txBox="1"/>
      </xdr:nvSpPr>
      <xdr:spPr>
        <a:xfrm>
          <a:off x="19310427" y="108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60215</xdr:rowOff>
    </xdr:from>
    <xdr:ext cx="469744" cy="259045"/>
    <xdr:sp macro="" textlink="">
      <xdr:nvSpPr>
        <xdr:cNvPr id="622" name="n_4mainValue【学校施設】&#10;一人当たり面積">
          <a:extLst>
            <a:ext uri="{FF2B5EF4-FFF2-40B4-BE49-F238E27FC236}">
              <a16:creationId xmlns:a16="http://schemas.microsoft.com/office/drawing/2014/main" id="{E70E29D7-7A90-4195-B80D-B6710622CE23}"/>
            </a:ext>
          </a:extLst>
        </xdr:cNvPr>
        <xdr:cNvSpPr txBox="1"/>
      </xdr:nvSpPr>
      <xdr:spPr>
        <a:xfrm>
          <a:off x="18421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A3F068D0-D6D8-4321-ADA3-605CB26933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11385EAE-8931-4D26-B6E3-AF89705A10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5F99D87A-2C4B-4EE4-80E4-D18D2094C2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A6B4533C-C3EB-44F1-90C9-1E1DE3B392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49E5DBC-AE53-4F94-8299-C7846BB878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723E4A61-879F-4846-B8F7-84F36AC4DA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EBF39097-4247-40DB-B3D0-B121CE8A69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C5F306E0-473E-4F03-A73F-343828CEFC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2720F115-E32D-43E4-888A-4BB0B9A38E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B4616A0-19C1-4EE9-AD99-9E304ECCAB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8BB03D5-AF9B-4DED-A750-DE028D71E87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B88AF76B-6D7D-4F98-ADFB-9148D8758C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C556AF8D-E8DB-45E1-9D8D-4708CE7CBA9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6A9085F-37C9-422D-8D6A-53D6A18640E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1A903398-63A9-405B-BDF3-94E515756ED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46496055-D953-4679-9406-655D82BFA1E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83128C3B-D519-48FD-912D-D270ECE543A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325D3B3F-1AED-4A09-9459-8DEC48E055E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DF00CA64-B7F5-49DF-8617-B4F5B76950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6F1230D1-96E6-4984-A7AA-B102806A325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BC37BB57-22CA-4A8B-B066-499DD0F0D5A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EACE74FE-A5EB-4A9B-8BEB-07D8A56B460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5309461A-DB1D-4814-A610-03FD1B85414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48A62372-CB79-4FDF-8BD6-D3A5D3DD210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FBDF9457-D84A-4238-8441-5AB5840464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a:extLst>
            <a:ext uri="{FF2B5EF4-FFF2-40B4-BE49-F238E27FC236}">
              <a16:creationId xmlns:a16="http://schemas.microsoft.com/office/drawing/2014/main" id="{392C1C89-2B6D-47F2-8064-5C67FCDC3068}"/>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a:extLst>
            <a:ext uri="{FF2B5EF4-FFF2-40B4-BE49-F238E27FC236}">
              <a16:creationId xmlns:a16="http://schemas.microsoft.com/office/drawing/2014/main" id="{FE33D50B-9325-4246-9125-1F1C8B0E3949}"/>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a:extLst>
            <a:ext uri="{FF2B5EF4-FFF2-40B4-BE49-F238E27FC236}">
              <a16:creationId xmlns:a16="http://schemas.microsoft.com/office/drawing/2014/main" id="{01ED485D-648C-4E8C-9166-3A0A4CA27086}"/>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a:extLst>
            <a:ext uri="{FF2B5EF4-FFF2-40B4-BE49-F238E27FC236}">
              <a16:creationId xmlns:a16="http://schemas.microsoft.com/office/drawing/2014/main" id="{041F0306-7965-45CD-A982-C3D8F695F0B1}"/>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a:extLst>
            <a:ext uri="{FF2B5EF4-FFF2-40B4-BE49-F238E27FC236}">
              <a16:creationId xmlns:a16="http://schemas.microsoft.com/office/drawing/2014/main" id="{DB75ECD4-50B9-4E1E-B62C-15FEA7D22D7E}"/>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53" name="【児童館】&#10;有形固定資産減価償却率平均値テキスト">
          <a:extLst>
            <a:ext uri="{FF2B5EF4-FFF2-40B4-BE49-F238E27FC236}">
              <a16:creationId xmlns:a16="http://schemas.microsoft.com/office/drawing/2014/main" id="{7BE0A405-4E09-452C-924C-85B1A5E313F3}"/>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a:extLst>
            <a:ext uri="{FF2B5EF4-FFF2-40B4-BE49-F238E27FC236}">
              <a16:creationId xmlns:a16="http://schemas.microsoft.com/office/drawing/2014/main" id="{8DC304F3-7864-4B40-A8B1-80D945B7F933}"/>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a:extLst>
            <a:ext uri="{FF2B5EF4-FFF2-40B4-BE49-F238E27FC236}">
              <a16:creationId xmlns:a16="http://schemas.microsoft.com/office/drawing/2014/main" id="{BFA3B7C4-3438-4D35-8C30-B5D90D7AC3A7}"/>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a:extLst>
            <a:ext uri="{FF2B5EF4-FFF2-40B4-BE49-F238E27FC236}">
              <a16:creationId xmlns:a16="http://schemas.microsoft.com/office/drawing/2014/main" id="{79F48A19-6687-490D-AA77-A65CB2E8DF4D}"/>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a:extLst>
            <a:ext uri="{FF2B5EF4-FFF2-40B4-BE49-F238E27FC236}">
              <a16:creationId xmlns:a16="http://schemas.microsoft.com/office/drawing/2014/main" id="{237D9D44-E14D-4A6E-8D65-477B59A14534}"/>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a:extLst>
            <a:ext uri="{FF2B5EF4-FFF2-40B4-BE49-F238E27FC236}">
              <a16:creationId xmlns:a16="http://schemas.microsoft.com/office/drawing/2014/main" id="{50FC75BF-7804-4EB2-A122-A05DC8A4FD56}"/>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3DC3766-4F1D-4CF0-85CF-ABFFD232CB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563B965-EBCA-46CF-9685-13A358B767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CF96DE4-626C-44F3-AD15-5E34A50F35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708FF6E-4AF1-4D2B-A8F3-90FE157D51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270FC74-FC7A-4515-9598-786DE6D7A0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64" name="楕円 663">
          <a:extLst>
            <a:ext uri="{FF2B5EF4-FFF2-40B4-BE49-F238E27FC236}">
              <a16:creationId xmlns:a16="http://schemas.microsoft.com/office/drawing/2014/main" id="{AC426E6A-5423-467C-BEEE-A8BC6AF21460}"/>
            </a:ext>
          </a:extLst>
        </xdr:cNvPr>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665" name="【児童館】&#10;有形固定資産減価償却率該当値テキスト">
          <a:extLst>
            <a:ext uri="{FF2B5EF4-FFF2-40B4-BE49-F238E27FC236}">
              <a16:creationId xmlns:a16="http://schemas.microsoft.com/office/drawing/2014/main" id="{9498B8EB-63F3-48DA-8488-EADFDDC12212}"/>
            </a:ext>
          </a:extLst>
        </xdr:cNvPr>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46082</xdr:rowOff>
    </xdr:from>
    <xdr:to>
      <xdr:col>81</xdr:col>
      <xdr:colOff>101600</xdr:colOff>
      <xdr:row>85</xdr:row>
      <xdr:rowOff>147682</xdr:rowOff>
    </xdr:to>
    <xdr:sp macro="" textlink="">
      <xdr:nvSpPr>
        <xdr:cNvPr id="666" name="楕円 665">
          <a:extLst>
            <a:ext uri="{FF2B5EF4-FFF2-40B4-BE49-F238E27FC236}">
              <a16:creationId xmlns:a16="http://schemas.microsoft.com/office/drawing/2014/main" id="{447186C4-4691-4794-BC83-C809A0506BF0}"/>
            </a:ext>
          </a:extLst>
        </xdr:cNvPr>
        <xdr:cNvSpPr/>
      </xdr:nvSpPr>
      <xdr:spPr>
        <a:xfrm>
          <a:off x="15430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29936</xdr:rowOff>
    </xdr:from>
    <xdr:to>
      <xdr:col>85</xdr:col>
      <xdr:colOff>127000</xdr:colOff>
      <xdr:row>85</xdr:row>
      <xdr:rowOff>96882</xdr:rowOff>
    </xdr:to>
    <xdr:cxnSp macro="">
      <xdr:nvCxnSpPr>
        <xdr:cNvPr id="667" name="直線コネクタ 666">
          <a:extLst>
            <a:ext uri="{FF2B5EF4-FFF2-40B4-BE49-F238E27FC236}">
              <a16:creationId xmlns:a16="http://schemas.microsoft.com/office/drawing/2014/main" id="{91B9EBFA-1F5A-41E2-9D4B-04B470F89AA6}"/>
            </a:ext>
          </a:extLst>
        </xdr:cNvPr>
        <xdr:cNvCxnSpPr/>
      </xdr:nvCxnSpPr>
      <xdr:spPr>
        <a:xfrm flipV="1">
          <a:off x="15481300" y="14260286"/>
          <a:ext cx="838200" cy="40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39551</xdr:rowOff>
    </xdr:from>
    <xdr:to>
      <xdr:col>76</xdr:col>
      <xdr:colOff>165100</xdr:colOff>
      <xdr:row>85</xdr:row>
      <xdr:rowOff>141151</xdr:rowOff>
    </xdr:to>
    <xdr:sp macro="" textlink="">
      <xdr:nvSpPr>
        <xdr:cNvPr id="668" name="楕円 667">
          <a:extLst>
            <a:ext uri="{FF2B5EF4-FFF2-40B4-BE49-F238E27FC236}">
              <a16:creationId xmlns:a16="http://schemas.microsoft.com/office/drawing/2014/main" id="{4C9D0D12-316C-4D31-9ECE-B1AAE562FBEB}"/>
            </a:ext>
          </a:extLst>
        </xdr:cNvPr>
        <xdr:cNvSpPr/>
      </xdr:nvSpPr>
      <xdr:spPr>
        <a:xfrm>
          <a:off x="14541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90351</xdr:rowOff>
    </xdr:from>
    <xdr:to>
      <xdr:col>81</xdr:col>
      <xdr:colOff>50800</xdr:colOff>
      <xdr:row>85</xdr:row>
      <xdr:rowOff>96882</xdr:rowOff>
    </xdr:to>
    <xdr:cxnSp macro="">
      <xdr:nvCxnSpPr>
        <xdr:cNvPr id="669" name="直線コネクタ 668">
          <a:extLst>
            <a:ext uri="{FF2B5EF4-FFF2-40B4-BE49-F238E27FC236}">
              <a16:creationId xmlns:a16="http://schemas.microsoft.com/office/drawing/2014/main" id="{B9A5999D-F384-49EF-A2B4-43191C81BF4E}"/>
            </a:ext>
          </a:extLst>
        </xdr:cNvPr>
        <xdr:cNvCxnSpPr/>
      </xdr:nvCxnSpPr>
      <xdr:spPr>
        <a:xfrm>
          <a:off x="14592300" y="146636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140788</xdr:rowOff>
    </xdr:from>
    <xdr:to>
      <xdr:col>72</xdr:col>
      <xdr:colOff>38100</xdr:colOff>
      <xdr:row>86</xdr:row>
      <xdr:rowOff>70938</xdr:rowOff>
    </xdr:to>
    <xdr:sp macro="" textlink="">
      <xdr:nvSpPr>
        <xdr:cNvPr id="670" name="楕円 669">
          <a:extLst>
            <a:ext uri="{FF2B5EF4-FFF2-40B4-BE49-F238E27FC236}">
              <a16:creationId xmlns:a16="http://schemas.microsoft.com/office/drawing/2014/main" id="{FA235D31-588E-43D3-84A1-65EA31AA46B2}"/>
            </a:ext>
          </a:extLst>
        </xdr:cNvPr>
        <xdr:cNvSpPr/>
      </xdr:nvSpPr>
      <xdr:spPr>
        <a:xfrm>
          <a:off x="13652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90351</xdr:rowOff>
    </xdr:from>
    <xdr:to>
      <xdr:col>76</xdr:col>
      <xdr:colOff>114300</xdr:colOff>
      <xdr:row>86</xdr:row>
      <xdr:rowOff>20138</xdr:rowOff>
    </xdr:to>
    <xdr:cxnSp macro="">
      <xdr:nvCxnSpPr>
        <xdr:cNvPr id="671" name="直線コネクタ 670">
          <a:extLst>
            <a:ext uri="{FF2B5EF4-FFF2-40B4-BE49-F238E27FC236}">
              <a16:creationId xmlns:a16="http://schemas.microsoft.com/office/drawing/2014/main" id="{44D303F7-7151-456B-8C27-D5078584B072}"/>
            </a:ext>
          </a:extLst>
        </xdr:cNvPr>
        <xdr:cNvCxnSpPr/>
      </xdr:nvCxnSpPr>
      <xdr:spPr>
        <a:xfrm flipV="1">
          <a:off x="13703300" y="1466360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108131</xdr:rowOff>
    </xdr:from>
    <xdr:to>
      <xdr:col>67</xdr:col>
      <xdr:colOff>101600</xdr:colOff>
      <xdr:row>86</xdr:row>
      <xdr:rowOff>38281</xdr:rowOff>
    </xdr:to>
    <xdr:sp macro="" textlink="">
      <xdr:nvSpPr>
        <xdr:cNvPr id="672" name="楕円 671">
          <a:extLst>
            <a:ext uri="{FF2B5EF4-FFF2-40B4-BE49-F238E27FC236}">
              <a16:creationId xmlns:a16="http://schemas.microsoft.com/office/drawing/2014/main" id="{B68F7CC4-8F01-498C-9A26-80B3C06D24BB}"/>
            </a:ext>
          </a:extLst>
        </xdr:cNvPr>
        <xdr:cNvSpPr/>
      </xdr:nvSpPr>
      <xdr:spPr>
        <a:xfrm>
          <a:off x="12763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158931</xdr:rowOff>
    </xdr:from>
    <xdr:to>
      <xdr:col>71</xdr:col>
      <xdr:colOff>177800</xdr:colOff>
      <xdr:row>86</xdr:row>
      <xdr:rowOff>20138</xdr:rowOff>
    </xdr:to>
    <xdr:cxnSp macro="">
      <xdr:nvCxnSpPr>
        <xdr:cNvPr id="673" name="直線コネクタ 672">
          <a:extLst>
            <a:ext uri="{FF2B5EF4-FFF2-40B4-BE49-F238E27FC236}">
              <a16:creationId xmlns:a16="http://schemas.microsoft.com/office/drawing/2014/main" id="{77380D13-8E78-44C6-B756-E555C723CEF2}"/>
            </a:ext>
          </a:extLst>
        </xdr:cNvPr>
        <xdr:cNvCxnSpPr/>
      </xdr:nvCxnSpPr>
      <xdr:spPr>
        <a:xfrm>
          <a:off x="12814300" y="147321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74" name="n_1aveValue【児童館】&#10;有形固定資産減価償却率">
          <a:extLst>
            <a:ext uri="{FF2B5EF4-FFF2-40B4-BE49-F238E27FC236}">
              <a16:creationId xmlns:a16="http://schemas.microsoft.com/office/drawing/2014/main" id="{1CFE1AFD-755B-41DE-BD2D-5282377450C1}"/>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5" name="n_2aveValue【児童館】&#10;有形固定資産減価償却率">
          <a:extLst>
            <a:ext uri="{FF2B5EF4-FFF2-40B4-BE49-F238E27FC236}">
              <a16:creationId xmlns:a16="http://schemas.microsoft.com/office/drawing/2014/main" id="{FCEF9E98-049C-4078-9A14-E173A30F9796}"/>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6" name="n_3aveValue【児童館】&#10;有形固定資産減価償却率">
          <a:extLst>
            <a:ext uri="{FF2B5EF4-FFF2-40B4-BE49-F238E27FC236}">
              <a16:creationId xmlns:a16="http://schemas.microsoft.com/office/drawing/2014/main" id="{2A66FDC6-3BD2-41FB-8020-CE8760D012BA}"/>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77" name="n_4aveValue【児童館】&#10;有形固定資産減価償却率">
          <a:extLst>
            <a:ext uri="{FF2B5EF4-FFF2-40B4-BE49-F238E27FC236}">
              <a16:creationId xmlns:a16="http://schemas.microsoft.com/office/drawing/2014/main" id="{BF9EBCD9-C015-49C5-84AD-99826512F1C2}"/>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138809</xdr:rowOff>
    </xdr:from>
    <xdr:ext cx="405111" cy="259045"/>
    <xdr:sp macro="" textlink="">
      <xdr:nvSpPr>
        <xdr:cNvPr id="678" name="n_1mainValue【児童館】&#10;有形固定資産減価償却率">
          <a:extLst>
            <a:ext uri="{FF2B5EF4-FFF2-40B4-BE49-F238E27FC236}">
              <a16:creationId xmlns:a16="http://schemas.microsoft.com/office/drawing/2014/main" id="{1687DDEC-36F3-4864-BE54-3536FC846E55}"/>
            </a:ext>
          </a:extLst>
        </xdr:cNvPr>
        <xdr:cNvSpPr txBox="1"/>
      </xdr:nvSpPr>
      <xdr:spPr>
        <a:xfrm>
          <a:off x="152660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132278</xdr:rowOff>
    </xdr:from>
    <xdr:ext cx="405111" cy="259045"/>
    <xdr:sp macro="" textlink="">
      <xdr:nvSpPr>
        <xdr:cNvPr id="679" name="n_2mainValue【児童館】&#10;有形固定資産減価償却率">
          <a:extLst>
            <a:ext uri="{FF2B5EF4-FFF2-40B4-BE49-F238E27FC236}">
              <a16:creationId xmlns:a16="http://schemas.microsoft.com/office/drawing/2014/main" id="{2D52CDEB-345A-4D52-A506-BA7F1238C1BB}"/>
            </a:ext>
          </a:extLst>
        </xdr:cNvPr>
        <xdr:cNvSpPr txBox="1"/>
      </xdr:nvSpPr>
      <xdr:spPr>
        <a:xfrm>
          <a:off x="14389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62065</xdr:rowOff>
    </xdr:from>
    <xdr:ext cx="405111" cy="259045"/>
    <xdr:sp macro="" textlink="">
      <xdr:nvSpPr>
        <xdr:cNvPr id="680" name="n_3mainValue【児童館】&#10;有形固定資産減価償却率">
          <a:extLst>
            <a:ext uri="{FF2B5EF4-FFF2-40B4-BE49-F238E27FC236}">
              <a16:creationId xmlns:a16="http://schemas.microsoft.com/office/drawing/2014/main" id="{7868F587-B07A-4619-B76A-694FA61A0F1B}"/>
            </a:ext>
          </a:extLst>
        </xdr:cNvPr>
        <xdr:cNvSpPr txBox="1"/>
      </xdr:nvSpPr>
      <xdr:spPr>
        <a:xfrm>
          <a:off x="13500744" y="1480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29408</xdr:rowOff>
    </xdr:from>
    <xdr:ext cx="405111" cy="259045"/>
    <xdr:sp macro="" textlink="">
      <xdr:nvSpPr>
        <xdr:cNvPr id="681" name="n_4mainValue【児童館】&#10;有形固定資産減価償却率">
          <a:extLst>
            <a:ext uri="{FF2B5EF4-FFF2-40B4-BE49-F238E27FC236}">
              <a16:creationId xmlns:a16="http://schemas.microsoft.com/office/drawing/2014/main" id="{578DE3F6-675F-4651-9132-07DB9C60778D}"/>
            </a:ext>
          </a:extLst>
        </xdr:cNvPr>
        <xdr:cNvSpPr txBox="1"/>
      </xdr:nvSpPr>
      <xdr:spPr>
        <a:xfrm>
          <a:off x="126117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3A2C7FB2-EDBC-4984-B761-1B093631CC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57572810-2585-43E4-90D2-057AED7E4DC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635734CC-7165-4C09-B4AE-03306C74B8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AA871A1F-6B4A-46C2-AC51-E2171885FC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8BD058DD-D1D7-426D-BFCF-3576C3EA0D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3E376BEF-2F0A-43FD-BE18-620FBB2FD9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F7E7E64-E6F7-4F69-8E28-7CA6061E43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3FAED269-4F6E-4933-8F4D-F9E9960168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33A727AC-9CBD-4323-8F38-970C2B164C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4EA2DF7-7A78-4A2C-B5FC-D361C261AB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44E21F52-7C73-460D-8E89-B75D7B98281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6F9CBFCC-99D3-419B-BB54-F0E3C7EC34A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4B5D7E08-FAE8-4B90-8983-42D567CD5D8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466081ED-03FE-4884-B409-C346998C43B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CBA923B5-F9C8-4248-A2CB-57C8364A824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2C4A6530-8FB7-4658-B7CD-BE7123AD0B6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9DEFC5A7-5E76-490B-8230-C414553B32B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1EE2DBAA-8B5A-4D35-877C-6800D351942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95E2BA0F-AA94-4F5B-B06E-44185C91AE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7C252A9-3E3A-4992-BD95-53E3C922AC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FDA22800-D91E-482C-A1AC-D885C2A38E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a:extLst>
            <a:ext uri="{FF2B5EF4-FFF2-40B4-BE49-F238E27FC236}">
              <a16:creationId xmlns:a16="http://schemas.microsoft.com/office/drawing/2014/main" id="{5FF56663-D3C6-44BD-A93E-E09DE55ED906}"/>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a:extLst>
            <a:ext uri="{FF2B5EF4-FFF2-40B4-BE49-F238E27FC236}">
              <a16:creationId xmlns:a16="http://schemas.microsoft.com/office/drawing/2014/main" id="{BE920CBC-F80D-4989-AAED-BCFB633BD1B4}"/>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a:extLst>
            <a:ext uri="{FF2B5EF4-FFF2-40B4-BE49-F238E27FC236}">
              <a16:creationId xmlns:a16="http://schemas.microsoft.com/office/drawing/2014/main" id="{0600E1CE-2579-407D-8735-EE924EB9776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a:extLst>
            <a:ext uri="{FF2B5EF4-FFF2-40B4-BE49-F238E27FC236}">
              <a16:creationId xmlns:a16="http://schemas.microsoft.com/office/drawing/2014/main" id="{259CCCF0-503F-4B9F-A920-49B1D0C17EB2}"/>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a:extLst>
            <a:ext uri="{FF2B5EF4-FFF2-40B4-BE49-F238E27FC236}">
              <a16:creationId xmlns:a16="http://schemas.microsoft.com/office/drawing/2014/main" id="{C1B426E6-5520-4731-A288-255FE98E8C54}"/>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a:extLst>
            <a:ext uri="{FF2B5EF4-FFF2-40B4-BE49-F238E27FC236}">
              <a16:creationId xmlns:a16="http://schemas.microsoft.com/office/drawing/2014/main" id="{23AF630B-D2D9-4220-AF33-D43CF74D6241}"/>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a:extLst>
            <a:ext uri="{FF2B5EF4-FFF2-40B4-BE49-F238E27FC236}">
              <a16:creationId xmlns:a16="http://schemas.microsoft.com/office/drawing/2014/main" id="{E56BFCB1-17AB-480C-94BB-4398ADEF5A95}"/>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a:extLst>
            <a:ext uri="{FF2B5EF4-FFF2-40B4-BE49-F238E27FC236}">
              <a16:creationId xmlns:a16="http://schemas.microsoft.com/office/drawing/2014/main" id="{4AEE5721-C510-4196-9FD9-11F09AF33B48}"/>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a:extLst>
            <a:ext uri="{FF2B5EF4-FFF2-40B4-BE49-F238E27FC236}">
              <a16:creationId xmlns:a16="http://schemas.microsoft.com/office/drawing/2014/main" id="{44DB4414-0AFE-4AD6-B13E-A5B71A7DF15C}"/>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a:extLst>
            <a:ext uri="{FF2B5EF4-FFF2-40B4-BE49-F238E27FC236}">
              <a16:creationId xmlns:a16="http://schemas.microsoft.com/office/drawing/2014/main" id="{473CE7FB-FBFF-45F1-BE41-A3153704CE68}"/>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a:extLst>
            <a:ext uri="{FF2B5EF4-FFF2-40B4-BE49-F238E27FC236}">
              <a16:creationId xmlns:a16="http://schemas.microsoft.com/office/drawing/2014/main" id="{3915F2D4-934D-494B-8F00-BC5A954A8396}"/>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BE2417F-62A0-46F1-B294-C81D222473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4A2BCA1-D8A8-4CDB-A01A-6230DFBA88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81E7228-4C15-498F-B5B5-5B985AABCC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57F4CD7-49B5-490D-B7B6-BC91A12593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FFD1AAF-2AB0-4FAD-AF56-131240F5AD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19" name="楕円 718">
          <a:extLst>
            <a:ext uri="{FF2B5EF4-FFF2-40B4-BE49-F238E27FC236}">
              <a16:creationId xmlns:a16="http://schemas.microsoft.com/office/drawing/2014/main" id="{5DD08484-8FA2-46F1-AED4-81FADD4BFF8E}"/>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720" name="【児童館】&#10;一人当たり面積該当値テキスト">
          <a:extLst>
            <a:ext uri="{FF2B5EF4-FFF2-40B4-BE49-F238E27FC236}">
              <a16:creationId xmlns:a16="http://schemas.microsoft.com/office/drawing/2014/main" id="{C60E118C-370C-43FB-8CB8-E9133D89D8F7}"/>
            </a:ext>
          </a:extLst>
        </xdr:cNvPr>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21" name="楕円 720">
          <a:extLst>
            <a:ext uri="{FF2B5EF4-FFF2-40B4-BE49-F238E27FC236}">
              <a16:creationId xmlns:a16="http://schemas.microsoft.com/office/drawing/2014/main" id="{5072CFD0-BF3E-4A0E-983C-E7CAF783732C}"/>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722" name="直線コネクタ 721">
          <a:extLst>
            <a:ext uri="{FF2B5EF4-FFF2-40B4-BE49-F238E27FC236}">
              <a16:creationId xmlns:a16="http://schemas.microsoft.com/office/drawing/2014/main" id="{F1594BBE-6026-45A4-96CF-F374217F247F}"/>
            </a:ext>
          </a:extLst>
        </xdr:cNvPr>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3" name="楕円 722">
          <a:extLst>
            <a:ext uri="{FF2B5EF4-FFF2-40B4-BE49-F238E27FC236}">
              <a16:creationId xmlns:a16="http://schemas.microsoft.com/office/drawing/2014/main" id="{87DFA28D-C52A-45F5-9972-5A845BCBE7DF}"/>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724" name="直線コネクタ 723">
          <a:extLst>
            <a:ext uri="{FF2B5EF4-FFF2-40B4-BE49-F238E27FC236}">
              <a16:creationId xmlns:a16="http://schemas.microsoft.com/office/drawing/2014/main" id="{CEEE3448-E6BA-4567-BB3A-8C7F5B958D07}"/>
            </a:ext>
          </a:extLst>
        </xdr:cNvPr>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5" name="楕円 724">
          <a:extLst>
            <a:ext uri="{FF2B5EF4-FFF2-40B4-BE49-F238E27FC236}">
              <a16:creationId xmlns:a16="http://schemas.microsoft.com/office/drawing/2014/main" id="{174FC79F-6835-42D3-A199-D7289A28FBF6}"/>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726" name="直線コネクタ 725">
          <a:extLst>
            <a:ext uri="{FF2B5EF4-FFF2-40B4-BE49-F238E27FC236}">
              <a16:creationId xmlns:a16="http://schemas.microsoft.com/office/drawing/2014/main" id="{938FA260-9D27-4723-AE44-DFBFA197AFA0}"/>
            </a:ext>
          </a:extLst>
        </xdr:cNvPr>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27" name="楕円 726">
          <a:extLst>
            <a:ext uri="{FF2B5EF4-FFF2-40B4-BE49-F238E27FC236}">
              <a16:creationId xmlns:a16="http://schemas.microsoft.com/office/drawing/2014/main" id="{9B88F092-7C34-488A-901E-3F192C2C7852}"/>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49530</xdr:rowOff>
    </xdr:to>
    <xdr:cxnSp macro="">
      <xdr:nvCxnSpPr>
        <xdr:cNvPr id="728" name="直線コネクタ 727">
          <a:extLst>
            <a:ext uri="{FF2B5EF4-FFF2-40B4-BE49-F238E27FC236}">
              <a16:creationId xmlns:a16="http://schemas.microsoft.com/office/drawing/2014/main" id="{56D52949-AC49-47D4-B8AD-6D5F0A3F8B85}"/>
            </a:ext>
          </a:extLst>
        </xdr:cNvPr>
        <xdr:cNvCxnSpPr/>
      </xdr:nvCxnSpPr>
      <xdr:spPr>
        <a:xfrm>
          <a:off x="18656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9" name="n_1aveValue【児童館】&#10;一人当たり面積">
          <a:extLst>
            <a:ext uri="{FF2B5EF4-FFF2-40B4-BE49-F238E27FC236}">
              <a16:creationId xmlns:a16="http://schemas.microsoft.com/office/drawing/2014/main" id="{B919988A-5306-456A-9AD0-D5C9EA674E44}"/>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0" name="n_2aveValue【児童館】&#10;一人当たり面積">
          <a:extLst>
            <a:ext uri="{FF2B5EF4-FFF2-40B4-BE49-F238E27FC236}">
              <a16:creationId xmlns:a16="http://schemas.microsoft.com/office/drawing/2014/main" id="{29DCBC73-2972-4408-950D-58B718FC6864}"/>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1" name="n_3aveValue【児童館】&#10;一人当たり面積">
          <a:extLst>
            <a:ext uri="{FF2B5EF4-FFF2-40B4-BE49-F238E27FC236}">
              <a16:creationId xmlns:a16="http://schemas.microsoft.com/office/drawing/2014/main" id="{45B5D4CE-6719-43D2-9497-A019BF74A049}"/>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2" name="n_4aveValue【児童館】&#10;一人当たり面積">
          <a:extLst>
            <a:ext uri="{FF2B5EF4-FFF2-40B4-BE49-F238E27FC236}">
              <a16:creationId xmlns:a16="http://schemas.microsoft.com/office/drawing/2014/main" id="{EF00E6A4-8DAD-4317-A60F-A09ACF56AC51}"/>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33" name="n_1mainValue【児童館】&#10;一人当たり面積">
          <a:extLst>
            <a:ext uri="{FF2B5EF4-FFF2-40B4-BE49-F238E27FC236}">
              <a16:creationId xmlns:a16="http://schemas.microsoft.com/office/drawing/2014/main" id="{6458BA79-5A4D-4D8A-B95F-8EB2E0D6D458}"/>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34" name="n_2mainValue【児童館】&#10;一人当たり面積">
          <a:extLst>
            <a:ext uri="{FF2B5EF4-FFF2-40B4-BE49-F238E27FC236}">
              <a16:creationId xmlns:a16="http://schemas.microsoft.com/office/drawing/2014/main" id="{525EB649-72F9-468D-A16B-77DB1B6BD9BC}"/>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5" name="n_3mainValue【児童館】&#10;一人当たり面積">
          <a:extLst>
            <a:ext uri="{FF2B5EF4-FFF2-40B4-BE49-F238E27FC236}">
              <a16:creationId xmlns:a16="http://schemas.microsoft.com/office/drawing/2014/main" id="{A8F4BF3C-A57C-41F9-A388-3A7F4AA5312A}"/>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736" name="n_4mainValue【児童館】&#10;一人当たり面積">
          <a:extLst>
            <a:ext uri="{FF2B5EF4-FFF2-40B4-BE49-F238E27FC236}">
              <a16:creationId xmlns:a16="http://schemas.microsoft.com/office/drawing/2014/main" id="{2464826C-D3B9-4763-B3D6-5DE25E00C2F2}"/>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6CA62C89-AABF-45B8-8BBB-E146D43E4DB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3544A613-052B-41E7-AF50-1BA2132893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366882A8-D949-4C21-B4D1-74132B87A8A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1621C051-5A9F-4A23-8A8F-7026B396EE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4ABF4E49-D7CE-4F25-AC72-ABFCD0C9B5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7350F87C-9B80-430D-B4A4-3FD1C4C4ED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EE8042B9-0334-4675-83A8-D0FD1FFD6D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B9AFB94-C41D-4AFF-AFEC-6DB57302DA2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DC0262AD-8EDF-44EF-B5EE-E4BA913946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CB63A114-5824-4093-A4D4-B2BC54B33F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3982A15B-743A-451C-A4C7-F146FFDAB7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9610C674-F55F-4765-8937-C760137177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522E6B4E-BAB0-4C70-B510-5E67CE571C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044C7F26-96E4-4BFE-8608-C5F8495F57D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6F2EC4F8-9C81-45C9-8613-2CE0C3BB55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5833ED45-2A14-4D54-B175-257A0A095BB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AB8F9364-DD32-4BFB-94FB-2DB255F9FB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BCB1786B-45DE-4B15-A632-2197FA19FF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42DD0D44-C8F1-45C8-9983-8F6B04FF2F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類似団体平均と比較して、交通の要衝であるという特性から、一人当たりの道路延長や橋梁等の有形固定資産額が高い。また、</a:t>
          </a:r>
          <a:r>
            <a:rPr kumimoji="1" lang="ja-JP" altLang="en-US" sz="1100">
              <a:solidFill>
                <a:schemeClr val="dk1"/>
              </a:solidFill>
              <a:effectLst/>
              <a:latin typeface="+mn-lt"/>
              <a:ea typeface="+mn-ea"/>
              <a:cs typeface="+mn-cs"/>
            </a:rPr>
            <a:t>現在も</a:t>
          </a:r>
          <a:r>
            <a:rPr kumimoji="1" lang="ja-JP" altLang="ja-JP" sz="1100">
              <a:solidFill>
                <a:schemeClr val="dk1"/>
              </a:solidFill>
              <a:effectLst/>
              <a:latin typeface="+mn-lt"/>
              <a:ea typeface="+mn-ea"/>
              <a:cs typeface="+mn-cs"/>
            </a:rPr>
            <a:t>人口が増えており保育施設や学校施設の稼働率が高いことから、一人当たりの施設面積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低い傾向にある。</a:t>
          </a:r>
          <a:endParaRPr lang="ja-JP" altLang="ja-JP" sz="1400">
            <a:effectLst/>
          </a:endParaRPr>
        </a:p>
        <a:p>
          <a:r>
            <a:rPr kumimoji="1" lang="ja-JP" altLang="ja-JP" sz="1100">
              <a:solidFill>
                <a:schemeClr val="dk1"/>
              </a:solidFill>
              <a:effectLst/>
              <a:latin typeface="+mn-lt"/>
              <a:ea typeface="+mn-ea"/>
              <a:cs typeface="+mn-cs"/>
            </a:rPr>
            <a:t>　積極的に改修を行ってきた学校施設の減価償却率は類似団体平均よりも低い状態であり、減価償却率が類似団体より高</a:t>
          </a:r>
          <a:r>
            <a:rPr kumimoji="1" lang="ja-JP" altLang="en-US" sz="1100">
              <a:solidFill>
                <a:schemeClr val="dk1"/>
              </a:solidFill>
              <a:effectLst/>
              <a:latin typeface="+mn-lt"/>
              <a:ea typeface="+mn-ea"/>
              <a:cs typeface="+mn-cs"/>
            </a:rPr>
            <a:t>い状態が続いていた</a:t>
          </a:r>
          <a:r>
            <a:rPr kumimoji="1" lang="ja-JP" altLang="ja-JP" sz="1100">
              <a:solidFill>
                <a:schemeClr val="dk1"/>
              </a:solidFill>
              <a:effectLst/>
              <a:latin typeface="+mn-lt"/>
              <a:ea typeface="+mn-ea"/>
              <a:cs typeface="+mn-cs"/>
            </a:rPr>
            <a:t>児童館についても、長寿命化</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の実施により、</a:t>
          </a:r>
          <a:r>
            <a:rPr kumimoji="1" lang="ja-JP" altLang="en-US" sz="1100">
              <a:solidFill>
                <a:schemeClr val="dk1"/>
              </a:solidFill>
              <a:effectLst/>
              <a:latin typeface="+mn-lt"/>
              <a:ea typeface="+mn-ea"/>
              <a:cs typeface="+mn-cs"/>
            </a:rPr>
            <a:t>類似団体平均と同程度の水準となった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市有の公共施設については、公共施設等総合管理計画等に基づいて、引き続き長寿命化を実施していく。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1FF56E-66BF-44AA-9FF8-58B09DF277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8C0232-A072-49C1-A86E-244D253157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4F4522-F9BF-42B5-A5A8-232A17CD96A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77789C-915B-43FB-8EC4-657DEEC3DB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B351D4-9CF6-40FB-9A83-77A3371042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4FD101-249C-4701-9A85-2FAF5B6F86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FA84D6-368E-42E6-BE49-AD0C8C50C7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3635E8-A18A-4A0B-84DE-9D4136774C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AAA6AF-F396-4C2D-880C-32E788E153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4F23CC-DDC9-4245-893E-7C52738DF0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73,918
72,579
71.72
27,558,834
26,439,601
914,956
15,116,006
17,603,535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BC5CA4-40E8-40AD-9D01-BB65031802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03391F-BEF8-464E-BC0F-467DCA4ADB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E6B9E4-301F-4095-B745-12DE2BC3A8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62C343-81DE-428A-A4AE-7FDFE47214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F48008-9C89-4CDC-9DE8-99D934BD1E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2488A5C-B900-41E7-936B-6EE0232FED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26F7A2-A337-4C9E-9A17-43A13AF515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8B7DF0-5C94-4F1A-B037-34FB5BE095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EC8F39-1C69-413D-938B-8E00CC74BB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C57CAF-6312-4928-8CB3-4F6F4AC48E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B26141-B0A7-4D34-9FAB-B5EE67CF2B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018B0D-E38C-4FB1-AFF8-DCDDC124E7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6BA36F-8D06-4042-B6E7-83D15B0771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9FEC10-8429-45C2-8A1F-BBAF36B74D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7B0299-F9B6-487E-8867-16B6DF354A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551E5C-DE33-49D9-89F3-ADA1081C9C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AC8204-0CCB-497B-A57E-E095209198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332DC2-8199-49C9-B3EB-235651140D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C5AAAB-80A0-43FD-9A32-6B85404C2B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126D70E-5111-4FFF-A254-82EF6900C3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6BCBB1-F82C-49CD-9925-667E019176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0BC88C-6371-41AD-95D4-59A37B5F0F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C48EA5-7048-4F95-B432-90C9480989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CDF88F-E0C4-42CF-912B-D1DD475D68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421B59-1DD8-4B07-AEBB-F4D40DD3AD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EE7404-CD5D-4BC7-B4C4-07F2498DA8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785B82-ECCD-4F11-8B79-190316B287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ED51B5-65FF-4273-8655-53C3E42E29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B3FA2F-9218-4858-9C92-CFB3FB5961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36DB9B-2667-4BBB-BBDE-3C001A674B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2820569-4569-4808-B452-46C3E2FF9D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6DE52C-3F03-495E-B4E1-2D79D0A71A3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CF06B78-02BC-4FA7-9869-BFBE2B3DF77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561EBBF-AFC9-42C5-940A-968978A1853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28B15DE-A1FC-46EE-99BF-CA8A1DE5FC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DD3312-0116-4AA8-B29C-738F6BA055D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BB8DBE5-17D3-4956-9648-348DDC337C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71BD9B7-2630-406F-BA42-8FD9DD4E144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965111B-9763-46E1-B015-90CC3AD99E3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50F1605-03D3-4A00-9AA7-3362B05475D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5159C46-4C2F-4A7C-9A8D-B7611F1361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9853ECF-D99B-471D-9772-FBA72B2EC22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B76267D-45B3-4475-8026-C8CB887E1FB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A7FD60-A338-46D6-840E-C29F7C0EF28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EF4774F-0C64-46B6-8423-1E470A09D4F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FC2A4C3-3938-4C94-ABC3-D60DEB6D3E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1A88206C-3D4F-4637-9E95-DE165FE205AE}"/>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47C79FC0-EE61-4087-BBCA-0555EC32BCCC}"/>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E5E2C22-C1CA-45F9-BE8E-5E85002B2A38}"/>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F314A3B2-E942-4514-A221-6BBEB503F13D}"/>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91F6D09-C022-42A1-B25B-41538441EC7F}"/>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2CF3A57D-105B-4172-9A83-E5617F36C384}"/>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67587F1B-65E3-4BC8-9B32-C87803B98EDE}"/>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C0CA464B-6AA9-444B-BAFB-148EDB6813EB}"/>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85108785-6D8F-4272-8332-1FCA654795DE}"/>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5C30AC1C-D78C-413D-A6B5-B1769B208EA2}"/>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18B39D17-0584-4952-963E-B485E1D1C26C}"/>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4F6532-F4F9-4AD8-9571-ED5DE1EEE0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A99CB3-6467-49D6-9D86-426EF9BAD3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18EE89-7726-4CDA-BCC8-18B5A29ADA7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47D854-70F1-4D46-AA69-F8963CCBA2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DAA5CF0-26A0-4B16-BDD5-163D9C21F0B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74" name="楕円 73">
          <a:extLst>
            <a:ext uri="{FF2B5EF4-FFF2-40B4-BE49-F238E27FC236}">
              <a16:creationId xmlns:a16="http://schemas.microsoft.com/office/drawing/2014/main" id="{40C2737C-0F1C-4441-A51A-7C0AF18CDAFC}"/>
            </a:ext>
          </a:extLst>
        </xdr:cNvPr>
        <xdr:cNvSpPr/>
      </xdr:nvSpPr>
      <xdr:spPr>
        <a:xfrm>
          <a:off x="45847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158949</xdr:rowOff>
    </xdr:from>
    <xdr:ext cx="405111" cy="259045"/>
    <xdr:sp macro="" textlink="">
      <xdr:nvSpPr>
        <xdr:cNvPr id="75" name="【図書館】&#10;有形固定資産減価償却率該当値テキスト">
          <a:extLst>
            <a:ext uri="{FF2B5EF4-FFF2-40B4-BE49-F238E27FC236}">
              <a16:creationId xmlns:a16="http://schemas.microsoft.com/office/drawing/2014/main" id="{D9AB2104-9802-43EB-BDB3-0F4BA43CF77F}"/>
            </a:ext>
          </a:extLst>
        </xdr:cNvPr>
        <xdr:cNvSpPr txBox="1"/>
      </xdr:nvSpPr>
      <xdr:spPr>
        <a:xfrm>
          <a:off x="4673600"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a:extLst>
            <a:ext uri="{FF2B5EF4-FFF2-40B4-BE49-F238E27FC236}">
              <a16:creationId xmlns:a16="http://schemas.microsoft.com/office/drawing/2014/main" id="{A064C8B5-CB0B-4188-8A74-D023639AFF7C}"/>
            </a:ext>
          </a:extLst>
        </xdr:cNvPr>
        <xdr:cNvSpPr/>
      </xdr:nvSpPr>
      <xdr:spPr>
        <a:xfrm>
          <a:off x="3746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59872</xdr:rowOff>
    </xdr:to>
    <xdr:cxnSp macro="">
      <xdr:nvCxnSpPr>
        <xdr:cNvPr id="77" name="直線コネクタ 76">
          <a:extLst>
            <a:ext uri="{FF2B5EF4-FFF2-40B4-BE49-F238E27FC236}">
              <a16:creationId xmlns:a16="http://schemas.microsoft.com/office/drawing/2014/main" id="{6E798A99-FF8D-4F92-939B-E33DD44DB60B}"/>
            </a:ext>
          </a:extLst>
        </xdr:cNvPr>
        <xdr:cNvCxnSpPr/>
      </xdr:nvCxnSpPr>
      <xdr:spPr>
        <a:xfrm>
          <a:off x="3797300" y="672356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141333</xdr:rowOff>
    </xdr:from>
    <xdr:to>
      <xdr:col>15</xdr:col>
      <xdr:colOff>101600</xdr:colOff>
      <xdr:row>39</xdr:row>
      <xdr:rowOff>71483</xdr:rowOff>
    </xdr:to>
    <xdr:sp macro="" textlink="">
      <xdr:nvSpPr>
        <xdr:cNvPr id="78" name="楕円 77">
          <a:extLst>
            <a:ext uri="{FF2B5EF4-FFF2-40B4-BE49-F238E27FC236}">
              <a16:creationId xmlns:a16="http://schemas.microsoft.com/office/drawing/2014/main" id="{936B62E7-94D8-45AC-A603-37D047403E0B}"/>
            </a:ext>
          </a:extLst>
        </xdr:cNvPr>
        <xdr:cNvSpPr/>
      </xdr:nvSpPr>
      <xdr:spPr>
        <a:xfrm>
          <a:off x="2857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20683</xdr:rowOff>
    </xdr:from>
    <xdr:to>
      <xdr:col>19</xdr:col>
      <xdr:colOff>177800</xdr:colOff>
      <xdr:row>39</xdr:row>
      <xdr:rowOff>37012</xdr:rowOff>
    </xdr:to>
    <xdr:cxnSp macro="">
      <xdr:nvCxnSpPr>
        <xdr:cNvPr id="79" name="直線コネクタ 78">
          <a:extLst>
            <a:ext uri="{FF2B5EF4-FFF2-40B4-BE49-F238E27FC236}">
              <a16:creationId xmlns:a16="http://schemas.microsoft.com/office/drawing/2014/main" id="{4D590859-0958-4DDE-B858-D765FAB2B159}"/>
            </a:ext>
          </a:extLst>
        </xdr:cNvPr>
        <xdr:cNvCxnSpPr/>
      </xdr:nvCxnSpPr>
      <xdr:spPr>
        <a:xfrm>
          <a:off x="2908300" y="670723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142966</xdr:rowOff>
    </xdr:from>
    <xdr:to>
      <xdr:col>10</xdr:col>
      <xdr:colOff>165100</xdr:colOff>
      <xdr:row>39</xdr:row>
      <xdr:rowOff>73116</xdr:rowOff>
    </xdr:to>
    <xdr:sp macro="" textlink="">
      <xdr:nvSpPr>
        <xdr:cNvPr id="80" name="楕円 79">
          <a:extLst>
            <a:ext uri="{FF2B5EF4-FFF2-40B4-BE49-F238E27FC236}">
              <a16:creationId xmlns:a16="http://schemas.microsoft.com/office/drawing/2014/main" id="{421B6448-95E2-47CF-B5AC-AC80D6503884}"/>
            </a:ext>
          </a:extLst>
        </xdr:cNvPr>
        <xdr:cNvSpPr/>
      </xdr:nvSpPr>
      <xdr:spPr>
        <a:xfrm>
          <a:off x="1968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20683</xdr:rowOff>
    </xdr:from>
    <xdr:to>
      <xdr:col>15</xdr:col>
      <xdr:colOff>50800</xdr:colOff>
      <xdr:row>39</xdr:row>
      <xdr:rowOff>22316</xdr:rowOff>
    </xdr:to>
    <xdr:cxnSp macro="">
      <xdr:nvCxnSpPr>
        <xdr:cNvPr id="81" name="直線コネクタ 80">
          <a:extLst>
            <a:ext uri="{FF2B5EF4-FFF2-40B4-BE49-F238E27FC236}">
              <a16:creationId xmlns:a16="http://schemas.microsoft.com/office/drawing/2014/main" id="{C452D4C9-A07E-48A3-AFCD-F56B85141B60}"/>
            </a:ext>
          </a:extLst>
        </xdr:cNvPr>
        <xdr:cNvCxnSpPr/>
      </xdr:nvCxnSpPr>
      <xdr:spPr>
        <a:xfrm flipV="1">
          <a:off x="2019300" y="67072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95613</xdr:rowOff>
    </xdr:from>
    <xdr:to>
      <xdr:col>6</xdr:col>
      <xdr:colOff>38100</xdr:colOff>
      <xdr:row>39</xdr:row>
      <xdr:rowOff>25763</xdr:rowOff>
    </xdr:to>
    <xdr:sp macro="" textlink="">
      <xdr:nvSpPr>
        <xdr:cNvPr id="82" name="楕円 81">
          <a:extLst>
            <a:ext uri="{FF2B5EF4-FFF2-40B4-BE49-F238E27FC236}">
              <a16:creationId xmlns:a16="http://schemas.microsoft.com/office/drawing/2014/main" id="{3F089821-FD9B-4368-87E0-44B155677E2F}"/>
            </a:ext>
          </a:extLst>
        </xdr:cNvPr>
        <xdr:cNvSpPr/>
      </xdr:nvSpPr>
      <xdr:spPr>
        <a:xfrm>
          <a:off x="1079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146413</xdr:rowOff>
    </xdr:from>
    <xdr:to>
      <xdr:col>10</xdr:col>
      <xdr:colOff>114300</xdr:colOff>
      <xdr:row>39</xdr:row>
      <xdr:rowOff>22316</xdr:rowOff>
    </xdr:to>
    <xdr:cxnSp macro="">
      <xdr:nvCxnSpPr>
        <xdr:cNvPr id="83" name="直線コネクタ 82">
          <a:extLst>
            <a:ext uri="{FF2B5EF4-FFF2-40B4-BE49-F238E27FC236}">
              <a16:creationId xmlns:a16="http://schemas.microsoft.com/office/drawing/2014/main" id="{F5442151-2F08-4A36-A393-4A4D716F9C62}"/>
            </a:ext>
          </a:extLst>
        </xdr:cNvPr>
        <xdr:cNvCxnSpPr/>
      </xdr:nvCxnSpPr>
      <xdr:spPr>
        <a:xfrm>
          <a:off x="1130300" y="66615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1947DB32-6834-42D5-ADC8-9B1703C73C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25A3644C-4335-47FB-982F-E759E5051D83}"/>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2865EFAF-66C7-4757-A8D3-246EA096DEE9}"/>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a:extLst>
            <a:ext uri="{FF2B5EF4-FFF2-40B4-BE49-F238E27FC236}">
              <a16:creationId xmlns:a16="http://schemas.microsoft.com/office/drawing/2014/main" id="{135AD0E0-1E5A-489C-8675-99BFCA044C97}"/>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図書館】&#10;有形固定資産減価償却率">
          <a:extLst>
            <a:ext uri="{FF2B5EF4-FFF2-40B4-BE49-F238E27FC236}">
              <a16:creationId xmlns:a16="http://schemas.microsoft.com/office/drawing/2014/main" id="{6FB3A0FB-DF69-4B1A-8A99-F9807BBFC205}"/>
            </a:ext>
          </a:extLst>
        </xdr:cNvPr>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62610</xdr:rowOff>
    </xdr:from>
    <xdr:ext cx="405111" cy="259045"/>
    <xdr:sp macro="" textlink="">
      <xdr:nvSpPr>
        <xdr:cNvPr id="89" name="n_2mainValue【図書館】&#10;有形固定資産減価償却率">
          <a:extLst>
            <a:ext uri="{FF2B5EF4-FFF2-40B4-BE49-F238E27FC236}">
              <a16:creationId xmlns:a16="http://schemas.microsoft.com/office/drawing/2014/main" id="{D813660D-58F0-47FB-9A83-301F12F3F884}"/>
            </a:ext>
          </a:extLst>
        </xdr:cNvPr>
        <xdr:cNvSpPr txBox="1"/>
      </xdr:nvSpPr>
      <xdr:spPr>
        <a:xfrm>
          <a:off x="2705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90" name="n_3mainValue【図書館】&#10;有形固定資産減価償却率">
          <a:extLst>
            <a:ext uri="{FF2B5EF4-FFF2-40B4-BE49-F238E27FC236}">
              <a16:creationId xmlns:a16="http://schemas.microsoft.com/office/drawing/2014/main" id="{8B3C7ED3-9E4F-411A-AC0A-F7B90FE41F33}"/>
            </a:ext>
          </a:extLst>
        </xdr:cNvPr>
        <xdr:cNvSpPr txBox="1"/>
      </xdr:nvSpPr>
      <xdr:spPr>
        <a:xfrm>
          <a:off x="1816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16890</xdr:rowOff>
    </xdr:from>
    <xdr:ext cx="405111" cy="259045"/>
    <xdr:sp macro="" textlink="">
      <xdr:nvSpPr>
        <xdr:cNvPr id="91" name="n_4mainValue【図書館】&#10;有形固定資産減価償却率">
          <a:extLst>
            <a:ext uri="{FF2B5EF4-FFF2-40B4-BE49-F238E27FC236}">
              <a16:creationId xmlns:a16="http://schemas.microsoft.com/office/drawing/2014/main" id="{3948AFF3-1C07-4659-A0DD-7D3251E92DA2}"/>
            </a:ext>
          </a:extLst>
        </xdr:cNvPr>
        <xdr:cNvSpPr txBox="1"/>
      </xdr:nvSpPr>
      <xdr:spPr>
        <a:xfrm>
          <a:off x="927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BD54E88-207C-40B5-9453-B7F3493EBFC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0E198D3-E028-47D5-AB80-CE9A396C93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77BE719-9477-464A-8881-C74B0682C2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1F69790-26C8-402D-A3C8-0DADC4325D2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40BF43B-34A9-4F9B-A5B0-16BBE73036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2BCD18A-D991-440F-81EF-59A3D3609C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E643D2C-9A56-4143-B69C-D0F70079BB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A8AA9E8-B581-4F57-B2FA-A319ED4287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818E4D7-EA01-4BBF-880B-41BA1ABA620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FF3B3EE-F615-4ACB-BCFA-33024D9516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C6646CFD-B812-4924-A6EB-E7053B48B5E9}"/>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FA36EF67-4EC5-4880-8D41-15286F192F38}"/>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C7B28219-019D-4243-B4D2-9699BE75F25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824687C9-8152-4653-9B01-E3CA620C164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D52B8703-8229-4381-859A-933767D2FE5A}"/>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9FF9EABB-D2B8-4C38-9101-BBEBCEBB300C}"/>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96E8DA5-B94C-41A3-914D-1FC1925EA3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C312E93-8E99-4032-8756-521BCC32E48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9F945265-1791-4FEB-B533-6BB1E1E266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62E62F52-E089-4E0E-AB6B-9F0D4913E4C3}"/>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93779C3-0CA4-4537-819E-2A1593D68575}"/>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B7A0F41B-9B9E-4653-8924-CC46CCDA0895}"/>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5FDE838B-F1D4-4468-9B20-D1DF8DB313EC}"/>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F910D7E7-1D3B-4528-95AB-770A0C9B966B}"/>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2D8E15C6-9449-4332-8EEA-DA63DF1FCFF2}"/>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1AE7E17A-D7D7-4D95-9359-15650AFD5B7E}"/>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2D6CE915-445F-47C1-9918-6CF73B9E5632}"/>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BE7F7548-8BFC-4DE3-B774-7AA650F644A5}"/>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DE0CD23F-C3E5-435C-A823-6CD0527E09D1}"/>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C5273F86-F135-40FB-9F14-A6A7D9D3A23D}"/>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D97D36C-88C0-4DB6-9B08-74B664B0EC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5F7A682-FDAD-4C5B-A507-227E1BAEE2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508374C-D295-43C7-8EF2-A5A6558512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1F38CE6-A0F1-4D1B-BD2A-2436D29B7C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1845388-95FD-44F3-83F2-6396F96407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a:extLst>
            <a:ext uri="{FF2B5EF4-FFF2-40B4-BE49-F238E27FC236}">
              <a16:creationId xmlns:a16="http://schemas.microsoft.com/office/drawing/2014/main" id="{0B247E03-590E-4B7C-99D0-6DDA3F2A4E9C}"/>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a:extLst>
            <a:ext uri="{FF2B5EF4-FFF2-40B4-BE49-F238E27FC236}">
              <a16:creationId xmlns:a16="http://schemas.microsoft.com/office/drawing/2014/main" id="{81676C68-8D6D-4E2C-BDDA-CEC9F6EDB43D}"/>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a:extLst>
            <a:ext uri="{FF2B5EF4-FFF2-40B4-BE49-F238E27FC236}">
              <a16:creationId xmlns:a16="http://schemas.microsoft.com/office/drawing/2014/main" id="{23EBF455-4951-4DE9-A779-C7E22503B381}"/>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a:extLst>
            <a:ext uri="{FF2B5EF4-FFF2-40B4-BE49-F238E27FC236}">
              <a16:creationId xmlns:a16="http://schemas.microsoft.com/office/drawing/2014/main" id="{7B6E46B1-BBF8-4711-985C-570971EFEFEA}"/>
            </a:ext>
          </a:extLst>
        </xdr:cNvPr>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a:extLst>
            <a:ext uri="{FF2B5EF4-FFF2-40B4-BE49-F238E27FC236}">
              <a16:creationId xmlns:a16="http://schemas.microsoft.com/office/drawing/2014/main" id="{571A97A8-62EE-4B6E-8CC5-3CABFC438FAD}"/>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2" name="直線コネクタ 131">
          <a:extLst>
            <a:ext uri="{FF2B5EF4-FFF2-40B4-BE49-F238E27FC236}">
              <a16:creationId xmlns:a16="http://schemas.microsoft.com/office/drawing/2014/main" id="{1F420E67-41A7-4E32-B253-1F539AFDE202}"/>
            </a:ext>
          </a:extLst>
        </xdr:cNvPr>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3" name="楕円 132">
          <a:extLst>
            <a:ext uri="{FF2B5EF4-FFF2-40B4-BE49-F238E27FC236}">
              <a16:creationId xmlns:a16="http://schemas.microsoft.com/office/drawing/2014/main" id="{F505E2C9-6A4E-4C63-BC2A-A67457B24073}"/>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4" name="直線コネクタ 133">
          <a:extLst>
            <a:ext uri="{FF2B5EF4-FFF2-40B4-BE49-F238E27FC236}">
              <a16:creationId xmlns:a16="http://schemas.microsoft.com/office/drawing/2014/main" id="{E01C9FA9-D347-496F-8313-1421DCBC404F}"/>
            </a:ext>
          </a:extLst>
        </xdr:cNvPr>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5" name="楕円 134">
          <a:extLst>
            <a:ext uri="{FF2B5EF4-FFF2-40B4-BE49-F238E27FC236}">
              <a16:creationId xmlns:a16="http://schemas.microsoft.com/office/drawing/2014/main" id="{B8F0EA22-BE63-4AF8-BFD5-BAE1B4C83CFC}"/>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6" name="直線コネクタ 135">
          <a:extLst>
            <a:ext uri="{FF2B5EF4-FFF2-40B4-BE49-F238E27FC236}">
              <a16:creationId xmlns:a16="http://schemas.microsoft.com/office/drawing/2014/main" id="{953BCD66-D311-41E0-A6FD-AAAE0923FCD7}"/>
            </a:ext>
          </a:extLst>
        </xdr:cNvPr>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5CA99405-9AC2-4AD9-B9D1-CDBAB2E27917}"/>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5963A4C5-9B67-4A8E-B154-4018668E096E}"/>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a:extLst>
            <a:ext uri="{FF2B5EF4-FFF2-40B4-BE49-F238E27FC236}">
              <a16:creationId xmlns:a16="http://schemas.microsoft.com/office/drawing/2014/main" id="{EB232595-1ED1-4ECA-B50B-41DDAA13212D}"/>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5D46CD2C-B9DC-4A9E-9ABF-E11D6D01DD02}"/>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a:extLst>
            <a:ext uri="{FF2B5EF4-FFF2-40B4-BE49-F238E27FC236}">
              <a16:creationId xmlns:a16="http://schemas.microsoft.com/office/drawing/2014/main" id="{38C09D80-DB7A-4546-8957-C7B51AE4164C}"/>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a:extLst>
            <a:ext uri="{FF2B5EF4-FFF2-40B4-BE49-F238E27FC236}">
              <a16:creationId xmlns:a16="http://schemas.microsoft.com/office/drawing/2014/main" id="{193ED360-5344-4BAD-97EB-5505D99E5270}"/>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3" name="n_3mainValue【図書館】&#10;一人当たり面積">
          <a:extLst>
            <a:ext uri="{FF2B5EF4-FFF2-40B4-BE49-F238E27FC236}">
              <a16:creationId xmlns:a16="http://schemas.microsoft.com/office/drawing/2014/main" id="{8FAE3584-0A10-4EF5-8F21-2A22B28FB1B4}"/>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4" name="n_4mainValue【図書館】&#10;一人当たり面積">
          <a:extLst>
            <a:ext uri="{FF2B5EF4-FFF2-40B4-BE49-F238E27FC236}">
              <a16:creationId xmlns:a16="http://schemas.microsoft.com/office/drawing/2014/main" id="{FB389FB6-36D0-4CF6-9B7E-EB1C062C23AC}"/>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A5248CE4-0086-4DA5-BFED-0974C3A261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DFE2252-9CDC-45C6-B933-5EED7ECC47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ADB1A680-AC28-4446-9D90-67719CCC95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6F27ECCF-1A01-4D76-8616-9B36B0DC29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6DAEDF10-9767-42DC-BE99-FD7F81C4E8F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A52A5CB-E986-4D2C-9F11-020599587E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56213EB3-3B6A-434A-AC1B-A83A7CB20C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5D543423-FEDD-46A6-9E7A-832020346C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96917E1-4F3D-4843-9514-E1A9852CE6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53A75ECE-865E-473E-988D-11382F7CD8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A8549636-66FE-42A4-89F6-6F1CADCAC0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BFBCD5DD-CAB2-4089-8978-8742E097BF8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2EB4C8F9-6EF1-4EFA-AD7E-B95C128DBC9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5E8AD074-4FC7-4203-8CA0-CDB1BE4A4A2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E284B97-23A0-49A8-BCDB-9F11B22493A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4F8C6455-1696-4C33-B559-2332B8F6F11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159F4B00-69D5-4958-A7D3-92A5821FB57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24E7599C-F30A-4657-A0D0-F5A3C90F63E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4FF82401-78F0-4EBB-8BEC-BFF44BD0C81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C57C4173-E18C-4077-82AE-EBAADDADB37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8E0B3CA3-0242-4F73-BDF7-4901D0452A4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273270F9-E50F-48C8-B5CD-6DE5ED1377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F1057F70-0984-4FEA-A15B-AF6943EA350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9C8DE0CA-78BD-41A9-9C01-0AF431F691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4DC62161-DA3F-4F59-9919-C67DE7FF2526}"/>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3046A60D-BDF9-460A-9B88-A091CF088865}"/>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FF6C1B20-472E-4830-8A94-7005C3CA597F}"/>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4688A617-1566-4AAE-8A60-D023DB01E82F}"/>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56A6A9E1-13BE-4757-95D1-1A11321FF372}"/>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DF2B3A33-729E-433C-BF35-C5B890875AFC}"/>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5CD869B0-40E9-484E-B5F5-129DBD4190F2}"/>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B81D638D-1E24-4A3A-A804-965F53B48242}"/>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D83E1BBB-D8C6-44D0-BCC1-F969D6FAFE5D}"/>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AA3C86D2-88BF-4557-A3A2-0B06E453A98D}"/>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48C9B533-E005-4BCA-A873-E39E4A912FE5}"/>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45C15F8-C69B-4C6B-AAF3-2F5600797D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4E744B4-76EF-4018-B00D-79E068278C6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E6EAC1C-1660-4411-9E5C-172C82DEDF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743CB7C-7C06-45DC-B558-B794411F9E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2A3D83A-E8F6-4057-9D91-19C58327AB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128270</xdr:rowOff>
    </xdr:from>
    <xdr:to>
      <xdr:col>24</xdr:col>
      <xdr:colOff>114300</xdr:colOff>
      <xdr:row>63</xdr:row>
      <xdr:rowOff>58420</xdr:rowOff>
    </xdr:to>
    <xdr:sp macro="" textlink="">
      <xdr:nvSpPr>
        <xdr:cNvPr id="185" name="楕円 184">
          <a:extLst>
            <a:ext uri="{FF2B5EF4-FFF2-40B4-BE49-F238E27FC236}">
              <a16:creationId xmlns:a16="http://schemas.microsoft.com/office/drawing/2014/main" id="{00253A02-ED12-4DD2-A705-F3B66B29BAC8}"/>
            </a:ext>
          </a:extLst>
        </xdr:cNvPr>
        <xdr:cNvSpPr/>
      </xdr:nvSpPr>
      <xdr:spPr>
        <a:xfrm>
          <a:off x="4584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106697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35F7E668-C5C4-432B-B5DB-2647C70B8118}"/>
            </a:ext>
          </a:extLst>
        </xdr:cNvPr>
        <xdr:cNvSpPr txBox="1"/>
      </xdr:nvSpPr>
      <xdr:spPr>
        <a:xfrm>
          <a:off x="46736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120650</xdr:rowOff>
    </xdr:from>
    <xdr:to>
      <xdr:col>20</xdr:col>
      <xdr:colOff>38100</xdr:colOff>
      <xdr:row>63</xdr:row>
      <xdr:rowOff>50800</xdr:rowOff>
    </xdr:to>
    <xdr:sp macro="" textlink="">
      <xdr:nvSpPr>
        <xdr:cNvPr id="187" name="楕円 186">
          <a:extLst>
            <a:ext uri="{FF2B5EF4-FFF2-40B4-BE49-F238E27FC236}">
              <a16:creationId xmlns:a16="http://schemas.microsoft.com/office/drawing/2014/main" id="{08BDD1E9-0B90-423B-8EC2-5F6CCD9AC127}"/>
            </a:ext>
          </a:extLst>
        </xdr:cNvPr>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0</xdr:rowOff>
    </xdr:from>
    <xdr:to>
      <xdr:col>24</xdr:col>
      <xdr:colOff>63500</xdr:colOff>
      <xdr:row>63</xdr:row>
      <xdr:rowOff>7620</xdr:rowOff>
    </xdr:to>
    <xdr:cxnSp macro="">
      <xdr:nvCxnSpPr>
        <xdr:cNvPr id="188" name="直線コネクタ 187">
          <a:extLst>
            <a:ext uri="{FF2B5EF4-FFF2-40B4-BE49-F238E27FC236}">
              <a16:creationId xmlns:a16="http://schemas.microsoft.com/office/drawing/2014/main" id="{9075165C-2F5F-4379-A6D3-945C61D2E3EC}"/>
            </a:ext>
          </a:extLst>
        </xdr:cNvPr>
        <xdr:cNvCxnSpPr/>
      </xdr:nvCxnSpPr>
      <xdr:spPr>
        <a:xfrm>
          <a:off x="3797300" y="10801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89" name="楕円 188">
          <a:extLst>
            <a:ext uri="{FF2B5EF4-FFF2-40B4-BE49-F238E27FC236}">
              <a16:creationId xmlns:a16="http://schemas.microsoft.com/office/drawing/2014/main" id="{49F29F2E-EA29-4655-A2F6-941E63D209C9}"/>
            </a:ext>
          </a:extLst>
        </xdr:cNvPr>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63</xdr:row>
      <xdr:rowOff>0</xdr:rowOff>
    </xdr:to>
    <xdr:cxnSp macro="">
      <xdr:nvCxnSpPr>
        <xdr:cNvPr id="190" name="直線コネクタ 189">
          <a:extLst>
            <a:ext uri="{FF2B5EF4-FFF2-40B4-BE49-F238E27FC236}">
              <a16:creationId xmlns:a16="http://schemas.microsoft.com/office/drawing/2014/main" id="{7E9B8947-B1F7-43A7-8B5B-488C97C7AC44}"/>
            </a:ext>
          </a:extLst>
        </xdr:cNvPr>
        <xdr:cNvCxnSpPr/>
      </xdr:nvCxnSpPr>
      <xdr:spPr>
        <a:xfrm>
          <a:off x="2908300" y="1077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61595</xdr:rowOff>
    </xdr:from>
    <xdr:to>
      <xdr:col>10</xdr:col>
      <xdr:colOff>165100</xdr:colOff>
      <xdr:row>62</xdr:row>
      <xdr:rowOff>163195</xdr:rowOff>
    </xdr:to>
    <xdr:sp macro="" textlink="">
      <xdr:nvSpPr>
        <xdr:cNvPr id="191" name="楕円 190">
          <a:extLst>
            <a:ext uri="{FF2B5EF4-FFF2-40B4-BE49-F238E27FC236}">
              <a16:creationId xmlns:a16="http://schemas.microsoft.com/office/drawing/2014/main" id="{1417E0C3-F505-4BE9-9F98-759D3C87AE0E}"/>
            </a:ext>
          </a:extLst>
        </xdr:cNvPr>
        <xdr:cNvSpPr/>
      </xdr:nvSpPr>
      <xdr:spPr>
        <a:xfrm>
          <a:off x="1968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144780</xdr:rowOff>
    </xdr:to>
    <xdr:cxnSp macro="">
      <xdr:nvCxnSpPr>
        <xdr:cNvPr id="192" name="直線コネクタ 191">
          <a:extLst>
            <a:ext uri="{FF2B5EF4-FFF2-40B4-BE49-F238E27FC236}">
              <a16:creationId xmlns:a16="http://schemas.microsoft.com/office/drawing/2014/main" id="{1E83EE35-77A4-4831-AA2E-936F405C7FF6}"/>
            </a:ext>
          </a:extLst>
        </xdr:cNvPr>
        <xdr:cNvCxnSpPr/>
      </xdr:nvCxnSpPr>
      <xdr:spPr>
        <a:xfrm>
          <a:off x="2019300" y="10742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170180</xdr:rowOff>
    </xdr:from>
    <xdr:to>
      <xdr:col>6</xdr:col>
      <xdr:colOff>38100</xdr:colOff>
      <xdr:row>62</xdr:row>
      <xdr:rowOff>100330</xdr:rowOff>
    </xdr:to>
    <xdr:sp macro="" textlink="">
      <xdr:nvSpPr>
        <xdr:cNvPr id="193" name="楕円 192">
          <a:extLst>
            <a:ext uri="{FF2B5EF4-FFF2-40B4-BE49-F238E27FC236}">
              <a16:creationId xmlns:a16="http://schemas.microsoft.com/office/drawing/2014/main" id="{AFA45B5A-5AE0-474B-9521-BFD5F1DF2914}"/>
            </a:ext>
          </a:extLst>
        </xdr:cNvPr>
        <xdr:cNvSpPr/>
      </xdr:nvSpPr>
      <xdr:spPr>
        <a:xfrm>
          <a:off x="107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49530</xdr:rowOff>
    </xdr:from>
    <xdr:to>
      <xdr:col>10</xdr:col>
      <xdr:colOff>114300</xdr:colOff>
      <xdr:row>62</xdr:row>
      <xdr:rowOff>112395</xdr:rowOff>
    </xdr:to>
    <xdr:cxnSp macro="">
      <xdr:nvCxnSpPr>
        <xdr:cNvPr id="194" name="直線コネクタ 193">
          <a:extLst>
            <a:ext uri="{FF2B5EF4-FFF2-40B4-BE49-F238E27FC236}">
              <a16:creationId xmlns:a16="http://schemas.microsoft.com/office/drawing/2014/main" id="{22A7C170-2DB0-45CB-A52A-8B7660A5ECD0}"/>
            </a:ext>
          </a:extLst>
        </xdr:cNvPr>
        <xdr:cNvCxnSpPr/>
      </xdr:nvCxnSpPr>
      <xdr:spPr>
        <a:xfrm>
          <a:off x="1130300" y="106794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8FA13886-4EDD-43E7-90D4-36E95DA32D7E}"/>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921FD126-C75D-4BC9-98B9-A2958924639F}"/>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BD9E87F7-B574-413D-BFF1-3C678FD23EE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AAB60878-4D57-4E71-87F4-9EAE0125E54E}"/>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41927</xdr:rowOff>
    </xdr:from>
    <xdr:ext cx="405111" cy="259045"/>
    <xdr:sp macro="" textlink="">
      <xdr:nvSpPr>
        <xdr:cNvPr id="199" name="n_1mainValue【体育館・プール】&#10;有形固定資産減価償却率">
          <a:extLst>
            <a:ext uri="{FF2B5EF4-FFF2-40B4-BE49-F238E27FC236}">
              <a16:creationId xmlns:a16="http://schemas.microsoft.com/office/drawing/2014/main" id="{AE3C955C-7277-4986-8E05-3CBA9569F912}"/>
            </a:ext>
          </a:extLst>
        </xdr:cNvPr>
        <xdr:cNvSpPr txBox="1"/>
      </xdr:nvSpPr>
      <xdr:spPr>
        <a:xfrm>
          <a:off x="3582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0" name="n_2mainValue【体育館・プール】&#10;有形固定資産減価償却率">
          <a:extLst>
            <a:ext uri="{FF2B5EF4-FFF2-40B4-BE49-F238E27FC236}">
              <a16:creationId xmlns:a16="http://schemas.microsoft.com/office/drawing/2014/main" id="{F0A5A69A-21B7-488A-B1A7-423A8006812B}"/>
            </a:ext>
          </a:extLst>
        </xdr:cNvPr>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154322</xdr:rowOff>
    </xdr:from>
    <xdr:ext cx="405111" cy="259045"/>
    <xdr:sp macro="" textlink="">
      <xdr:nvSpPr>
        <xdr:cNvPr id="201" name="n_3mainValue【体育館・プール】&#10;有形固定資産減価償却率">
          <a:extLst>
            <a:ext uri="{FF2B5EF4-FFF2-40B4-BE49-F238E27FC236}">
              <a16:creationId xmlns:a16="http://schemas.microsoft.com/office/drawing/2014/main" id="{81CFAFFF-75FB-414E-80C3-C2D409488535}"/>
            </a:ext>
          </a:extLst>
        </xdr:cNvPr>
        <xdr:cNvSpPr txBox="1"/>
      </xdr:nvSpPr>
      <xdr:spPr>
        <a:xfrm>
          <a:off x="1816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91457</xdr:rowOff>
    </xdr:from>
    <xdr:ext cx="405111" cy="259045"/>
    <xdr:sp macro="" textlink="">
      <xdr:nvSpPr>
        <xdr:cNvPr id="202" name="n_4mainValue【体育館・プール】&#10;有形固定資産減価償却率">
          <a:extLst>
            <a:ext uri="{FF2B5EF4-FFF2-40B4-BE49-F238E27FC236}">
              <a16:creationId xmlns:a16="http://schemas.microsoft.com/office/drawing/2014/main" id="{3E36ADCD-4759-4538-98F6-0EFAE226C334}"/>
            </a:ext>
          </a:extLst>
        </xdr:cNvPr>
        <xdr:cNvSpPr txBox="1"/>
      </xdr:nvSpPr>
      <xdr:spPr>
        <a:xfrm>
          <a:off x="927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D0ABA580-47AA-44B1-8C90-2DDF8C11E2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E60DC43-0349-41F9-9970-CC65FFED22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127A50B3-9213-42EB-8B07-1425A1C9A4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764FFA4-6C28-4D30-9735-AE9913A608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2E453C5-054E-4AF8-8134-C9AEC50BF4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9CB65ABB-B34E-4AD9-AD02-D49DDBB5B5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A3F08A3-7855-48FF-8029-1D6A60D9DB7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9616544E-7198-408B-981B-014F4CD60A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3BE2DDD-0381-413E-9445-E094CDCD06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6A9CD9D5-2B22-4DBA-B4A5-E4D5D3F2B7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3408859B-E185-44C3-AEBD-5C5D836253E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FE083941-889F-418B-8D7B-FA0C61EB3EB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477AD8-2C05-4B3A-B5DA-FECAFD44FE8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C6BE4F6C-0CF2-4B94-B444-5E72844041B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61C251B8-023C-4095-BFA1-98D97C0B84A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3B5C1E11-700F-44E3-BF17-1CF9AC15057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EF4F80CE-37E9-43F9-8E38-2049F8C9394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A22FFB5A-07C6-416A-AE8B-B3C36770262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AE049E4A-3FE8-4C8A-AB73-82A6F15CDC3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7DD93CA3-A7B6-4949-9C07-12B84158F0E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3C2506AB-BF74-4D86-9ED9-BE5970CEF40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51B4B1BC-A65A-49C7-AFDB-06C40969ACA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90F6F62-B8C0-4C0D-8EFC-312AB23395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9D444E42-C6B1-4EDE-AC6B-D6632D35535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A150A8B-B46E-41BB-A1DC-E4478EBE9A3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7551529F-8267-49B0-BF6B-AA4E1D22F45D}"/>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877095D9-B3F6-4AA6-A61D-915CDAAF426A}"/>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D2347A24-6374-4913-AD66-84F11C71D4A5}"/>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92D4349F-F59D-4B00-B055-687B6928781A}"/>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1F746936-6284-479E-B88C-0772C8AF52D9}"/>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8E3A9FCF-1016-4C2A-A1BF-07A52DB99995}"/>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B412CD7B-DFD0-45E1-9D56-05D613ADBED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EDE31083-D074-4F6D-95CB-9B383FF6492F}"/>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3F583481-880D-432E-8C03-4FEFC7DD5F8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FC4E8640-D29A-4647-AD76-BED618EA4A05}"/>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AD5BD6E5-F339-4656-B56A-32519DD27C58}"/>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61FD8AD-36F1-45C0-80D5-6555AFB27B0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597111D-81D1-4F3C-857A-E66EE9D2B9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EC2CA87-B734-43AF-9629-8EE8B727A9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7B83B8F-2016-4041-8DD0-9493A5BC2A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423D05B-34AE-4C4C-80AA-E0751836AD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83094</xdr:rowOff>
    </xdr:from>
    <xdr:to>
      <xdr:col>55</xdr:col>
      <xdr:colOff>50800</xdr:colOff>
      <xdr:row>64</xdr:row>
      <xdr:rowOff>13244</xdr:rowOff>
    </xdr:to>
    <xdr:sp macro="" textlink="">
      <xdr:nvSpPr>
        <xdr:cNvPr id="244" name="楕円 243">
          <a:extLst>
            <a:ext uri="{FF2B5EF4-FFF2-40B4-BE49-F238E27FC236}">
              <a16:creationId xmlns:a16="http://schemas.microsoft.com/office/drawing/2014/main" id="{F662509A-7B9B-43D3-B905-698E7150196D}"/>
            </a:ext>
          </a:extLst>
        </xdr:cNvPr>
        <xdr:cNvSpPr/>
      </xdr:nvSpPr>
      <xdr:spPr>
        <a:xfrm>
          <a:off x="104267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61521</xdr:rowOff>
    </xdr:from>
    <xdr:ext cx="469744" cy="259045"/>
    <xdr:sp macro="" textlink="">
      <xdr:nvSpPr>
        <xdr:cNvPr id="245" name="【体育館・プール】&#10;一人当たり面積該当値テキスト">
          <a:extLst>
            <a:ext uri="{FF2B5EF4-FFF2-40B4-BE49-F238E27FC236}">
              <a16:creationId xmlns:a16="http://schemas.microsoft.com/office/drawing/2014/main" id="{EB6C6966-2466-460A-929F-0E284ABD3EA8}"/>
            </a:ext>
          </a:extLst>
        </xdr:cNvPr>
        <xdr:cNvSpPr txBox="1"/>
      </xdr:nvSpPr>
      <xdr:spPr>
        <a:xfrm>
          <a:off x="10515600"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81462</xdr:rowOff>
    </xdr:from>
    <xdr:to>
      <xdr:col>50</xdr:col>
      <xdr:colOff>165100</xdr:colOff>
      <xdr:row>64</xdr:row>
      <xdr:rowOff>11612</xdr:rowOff>
    </xdr:to>
    <xdr:sp macro="" textlink="">
      <xdr:nvSpPr>
        <xdr:cNvPr id="246" name="楕円 245">
          <a:extLst>
            <a:ext uri="{FF2B5EF4-FFF2-40B4-BE49-F238E27FC236}">
              <a16:creationId xmlns:a16="http://schemas.microsoft.com/office/drawing/2014/main" id="{1F78FC8C-7308-4534-AA1B-55F085B305E3}"/>
            </a:ext>
          </a:extLst>
        </xdr:cNvPr>
        <xdr:cNvSpPr/>
      </xdr:nvSpPr>
      <xdr:spPr>
        <a:xfrm>
          <a:off x="9588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132262</xdr:rowOff>
    </xdr:from>
    <xdr:to>
      <xdr:col>55</xdr:col>
      <xdr:colOff>0</xdr:colOff>
      <xdr:row>63</xdr:row>
      <xdr:rowOff>133894</xdr:rowOff>
    </xdr:to>
    <xdr:cxnSp macro="">
      <xdr:nvCxnSpPr>
        <xdr:cNvPr id="247" name="直線コネクタ 246">
          <a:extLst>
            <a:ext uri="{FF2B5EF4-FFF2-40B4-BE49-F238E27FC236}">
              <a16:creationId xmlns:a16="http://schemas.microsoft.com/office/drawing/2014/main" id="{EA39B34D-F005-4782-9E37-E952E0861A9C}"/>
            </a:ext>
          </a:extLst>
        </xdr:cNvPr>
        <xdr:cNvCxnSpPr/>
      </xdr:nvCxnSpPr>
      <xdr:spPr>
        <a:xfrm>
          <a:off x="9639300" y="109336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81462</xdr:rowOff>
    </xdr:from>
    <xdr:to>
      <xdr:col>46</xdr:col>
      <xdr:colOff>38100</xdr:colOff>
      <xdr:row>64</xdr:row>
      <xdr:rowOff>11612</xdr:rowOff>
    </xdr:to>
    <xdr:sp macro="" textlink="">
      <xdr:nvSpPr>
        <xdr:cNvPr id="248" name="楕円 247">
          <a:extLst>
            <a:ext uri="{FF2B5EF4-FFF2-40B4-BE49-F238E27FC236}">
              <a16:creationId xmlns:a16="http://schemas.microsoft.com/office/drawing/2014/main" id="{913276AB-20C1-4D56-B9B4-D181E790E561}"/>
            </a:ext>
          </a:extLst>
        </xdr:cNvPr>
        <xdr:cNvSpPr/>
      </xdr:nvSpPr>
      <xdr:spPr>
        <a:xfrm>
          <a:off x="8699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132262</xdr:rowOff>
    </xdr:from>
    <xdr:to>
      <xdr:col>50</xdr:col>
      <xdr:colOff>114300</xdr:colOff>
      <xdr:row>63</xdr:row>
      <xdr:rowOff>132262</xdr:rowOff>
    </xdr:to>
    <xdr:cxnSp macro="">
      <xdr:nvCxnSpPr>
        <xdr:cNvPr id="249" name="直線コネクタ 248">
          <a:extLst>
            <a:ext uri="{FF2B5EF4-FFF2-40B4-BE49-F238E27FC236}">
              <a16:creationId xmlns:a16="http://schemas.microsoft.com/office/drawing/2014/main" id="{71EFE545-B60F-4482-8B41-D551968FF6F9}"/>
            </a:ext>
          </a:extLst>
        </xdr:cNvPr>
        <xdr:cNvCxnSpPr/>
      </xdr:nvCxnSpPr>
      <xdr:spPr>
        <a:xfrm>
          <a:off x="8750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79828</xdr:rowOff>
    </xdr:from>
    <xdr:to>
      <xdr:col>41</xdr:col>
      <xdr:colOff>101600</xdr:colOff>
      <xdr:row>64</xdr:row>
      <xdr:rowOff>9978</xdr:rowOff>
    </xdr:to>
    <xdr:sp macro="" textlink="">
      <xdr:nvSpPr>
        <xdr:cNvPr id="250" name="楕円 249">
          <a:extLst>
            <a:ext uri="{FF2B5EF4-FFF2-40B4-BE49-F238E27FC236}">
              <a16:creationId xmlns:a16="http://schemas.microsoft.com/office/drawing/2014/main" id="{03B555A4-099A-47D6-97FA-5B166CF349C1}"/>
            </a:ext>
          </a:extLst>
        </xdr:cNvPr>
        <xdr:cNvSpPr/>
      </xdr:nvSpPr>
      <xdr:spPr>
        <a:xfrm>
          <a:off x="7810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130628</xdr:rowOff>
    </xdr:from>
    <xdr:to>
      <xdr:col>45</xdr:col>
      <xdr:colOff>177800</xdr:colOff>
      <xdr:row>63</xdr:row>
      <xdr:rowOff>132262</xdr:rowOff>
    </xdr:to>
    <xdr:cxnSp macro="">
      <xdr:nvCxnSpPr>
        <xdr:cNvPr id="251" name="直線コネクタ 250">
          <a:extLst>
            <a:ext uri="{FF2B5EF4-FFF2-40B4-BE49-F238E27FC236}">
              <a16:creationId xmlns:a16="http://schemas.microsoft.com/office/drawing/2014/main" id="{3610FD8E-87D3-4095-A01B-BE3266385906}"/>
            </a:ext>
          </a:extLst>
        </xdr:cNvPr>
        <xdr:cNvCxnSpPr/>
      </xdr:nvCxnSpPr>
      <xdr:spPr>
        <a:xfrm>
          <a:off x="7861300" y="109319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78196</xdr:rowOff>
    </xdr:from>
    <xdr:to>
      <xdr:col>36</xdr:col>
      <xdr:colOff>165100</xdr:colOff>
      <xdr:row>64</xdr:row>
      <xdr:rowOff>8346</xdr:rowOff>
    </xdr:to>
    <xdr:sp macro="" textlink="">
      <xdr:nvSpPr>
        <xdr:cNvPr id="252" name="楕円 251">
          <a:extLst>
            <a:ext uri="{FF2B5EF4-FFF2-40B4-BE49-F238E27FC236}">
              <a16:creationId xmlns:a16="http://schemas.microsoft.com/office/drawing/2014/main" id="{34B81ACC-CC89-469C-9C7F-963ACBCB0046}"/>
            </a:ext>
          </a:extLst>
        </xdr:cNvPr>
        <xdr:cNvSpPr/>
      </xdr:nvSpPr>
      <xdr:spPr>
        <a:xfrm>
          <a:off x="6921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128996</xdr:rowOff>
    </xdr:from>
    <xdr:to>
      <xdr:col>41</xdr:col>
      <xdr:colOff>50800</xdr:colOff>
      <xdr:row>63</xdr:row>
      <xdr:rowOff>130628</xdr:rowOff>
    </xdr:to>
    <xdr:cxnSp macro="">
      <xdr:nvCxnSpPr>
        <xdr:cNvPr id="253" name="直線コネクタ 252">
          <a:extLst>
            <a:ext uri="{FF2B5EF4-FFF2-40B4-BE49-F238E27FC236}">
              <a16:creationId xmlns:a16="http://schemas.microsoft.com/office/drawing/2014/main" id="{8E65DAF1-8D6E-462D-BC71-C59588CD4E54}"/>
            </a:ext>
          </a:extLst>
        </xdr:cNvPr>
        <xdr:cNvCxnSpPr/>
      </xdr:nvCxnSpPr>
      <xdr:spPr>
        <a:xfrm>
          <a:off x="6972300" y="109303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DCDBAE7F-38DE-4012-A68B-46EFF20245F5}"/>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1CEDFC57-85D8-4D07-A168-FAC3E3E4CF7E}"/>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80A44E94-5C6C-45DC-8E14-C1ACEEAAA3CB}"/>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a:extLst>
            <a:ext uri="{FF2B5EF4-FFF2-40B4-BE49-F238E27FC236}">
              <a16:creationId xmlns:a16="http://schemas.microsoft.com/office/drawing/2014/main" id="{33DCE01D-8A00-489A-B0E8-36F953B37DB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2739</xdr:rowOff>
    </xdr:from>
    <xdr:ext cx="469744" cy="259045"/>
    <xdr:sp macro="" textlink="">
      <xdr:nvSpPr>
        <xdr:cNvPr id="258" name="n_1mainValue【体育館・プール】&#10;一人当たり面積">
          <a:extLst>
            <a:ext uri="{FF2B5EF4-FFF2-40B4-BE49-F238E27FC236}">
              <a16:creationId xmlns:a16="http://schemas.microsoft.com/office/drawing/2014/main" id="{AD7FC094-D5A2-4C1F-BD1B-C5883E78DE0F}"/>
            </a:ext>
          </a:extLst>
        </xdr:cNvPr>
        <xdr:cNvSpPr txBox="1"/>
      </xdr:nvSpPr>
      <xdr:spPr>
        <a:xfrm>
          <a:off x="9391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2739</xdr:rowOff>
    </xdr:from>
    <xdr:ext cx="469744" cy="259045"/>
    <xdr:sp macro="" textlink="">
      <xdr:nvSpPr>
        <xdr:cNvPr id="259" name="n_2mainValue【体育館・プール】&#10;一人当たり面積">
          <a:extLst>
            <a:ext uri="{FF2B5EF4-FFF2-40B4-BE49-F238E27FC236}">
              <a16:creationId xmlns:a16="http://schemas.microsoft.com/office/drawing/2014/main" id="{0D917595-2C8B-4CA6-8A9B-CEE128253C40}"/>
            </a:ext>
          </a:extLst>
        </xdr:cNvPr>
        <xdr:cNvSpPr txBox="1"/>
      </xdr:nvSpPr>
      <xdr:spPr>
        <a:xfrm>
          <a:off x="8515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1105</xdr:rowOff>
    </xdr:from>
    <xdr:ext cx="469744" cy="259045"/>
    <xdr:sp macro="" textlink="">
      <xdr:nvSpPr>
        <xdr:cNvPr id="260" name="n_3mainValue【体育館・プール】&#10;一人当たり面積">
          <a:extLst>
            <a:ext uri="{FF2B5EF4-FFF2-40B4-BE49-F238E27FC236}">
              <a16:creationId xmlns:a16="http://schemas.microsoft.com/office/drawing/2014/main" id="{F2F7B716-3865-4DA3-94B0-A3A13D5AF275}"/>
            </a:ext>
          </a:extLst>
        </xdr:cNvPr>
        <xdr:cNvSpPr txBox="1"/>
      </xdr:nvSpPr>
      <xdr:spPr>
        <a:xfrm>
          <a:off x="7626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170923</xdr:rowOff>
    </xdr:from>
    <xdr:ext cx="469744" cy="259045"/>
    <xdr:sp macro="" textlink="">
      <xdr:nvSpPr>
        <xdr:cNvPr id="261" name="n_4mainValue【体育館・プール】&#10;一人当たり面積">
          <a:extLst>
            <a:ext uri="{FF2B5EF4-FFF2-40B4-BE49-F238E27FC236}">
              <a16:creationId xmlns:a16="http://schemas.microsoft.com/office/drawing/2014/main" id="{719AD6F5-375A-4EF7-9E61-E7196B56B2BE}"/>
            </a:ext>
          </a:extLst>
        </xdr:cNvPr>
        <xdr:cNvSpPr txBox="1"/>
      </xdr:nvSpPr>
      <xdr:spPr>
        <a:xfrm>
          <a:off x="6737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B378F78-1C54-401D-AB68-C7A5DAE4A9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A0D3E31-CD02-4F9F-BB42-C253B4296A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3AAA6F1-6A31-44E7-947C-9E2DAC87E8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9A7E58D-7960-4449-A7AF-317A9DCEE1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34F0353-677C-4CF3-947D-37ECFC66B8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769F4D6-6DC6-41C6-8ADE-EB9265E0E4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AC10656-9A17-45CD-B145-3AB701B2D6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F944A8C-B1BB-495E-9914-92F08E9F42D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CE0582AE-431B-498E-B7FB-8A23D62D51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CA6E5E0F-5E7C-43B5-BA48-5ADA3AB0F5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EDEB8B07-4667-4490-AD37-D4E84AD839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B2CA52FC-6167-4340-B475-8F06BE7FDF7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42841760-9A3E-40A3-98E9-32ACA32F47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90CB80E9-A7B1-4A52-9B44-82CAC03841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B9795312-767E-4516-A1E6-20D89B096C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4839DAD3-6F88-4576-A667-12C78CC43B1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9C999882-7134-4E9F-A8BA-1D8454E6A9C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24A4835E-64C3-4187-A1A3-CBAA7CC5D6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E2047FB0-610B-49CD-B725-3E872E14A9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728778EF-412A-4BEA-BBF8-8D0BE2D836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D610CEA-2093-4AA5-A32F-976B0E47AA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DF77D0EE-13E5-4B7B-9D57-BC2A764326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BAA8FC45-2A4F-485A-A598-FA11C308C5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AADED4F5-9CA2-4729-A292-8C46295BF4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1BB0660F-3D24-45EB-8F8C-EC4CD4E601C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5E296AFF-E251-49F1-AE5E-E0CB485BDF1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330030F7-9188-4F95-B1A3-B0208E65887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E9586B27-73A4-4004-B9D7-19DD4D3F896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5A2BD2DE-2C8A-47CE-B9C0-2BA73F15945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B0F146FF-C2C8-4B80-94B3-ACED04902BE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FE83C7E7-2243-4A18-A020-CA66DD50660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ED523AF0-4C84-44D6-A862-99F0E673771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461DC003-F210-4EC7-9EBA-F4E20D3B8F1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6C06C69B-F723-4B5F-BFD1-7B01A3D2A2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F742302D-58EE-411E-9CA3-04007CBE7AC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C95C35D5-91C4-4964-B6A5-A77CF752722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BE072EC9-8887-4D67-BB84-34DDBF80F8C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A06F5E28-904D-48CA-83E7-C7E5AAA4FC2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F9C048D7-B585-41B2-87DE-4993AAE9BAE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A2ECE1D1-DDFF-4AFC-A398-C308A2F81B7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53AABD84-02E0-4ABA-B105-09D94B8A78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03" name="直線コネクタ 302">
          <a:extLst>
            <a:ext uri="{FF2B5EF4-FFF2-40B4-BE49-F238E27FC236}">
              <a16:creationId xmlns:a16="http://schemas.microsoft.com/office/drawing/2014/main" id="{4A15102E-45C1-4048-9331-E76A81F87287}"/>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08C5394E-4C4B-4C32-9FB9-BC55D1B2BF3F}"/>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05" name="直線コネクタ 304">
          <a:extLst>
            <a:ext uri="{FF2B5EF4-FFF2-40B4-BE49-F238E27FC236}">
              <a16:creationId xmlns:a16="http://schemas.microsoft.com/office/drawing/2014/main" id="{26860F37-C554-4CA9-BAD4-8F664830AACC}"/>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06" name="【市民会館】&#10;有形固定資産減価償却率最大値テキスト">
          <a:extLst>
            <a:ext uri="{FF2B5EF4-FFF2-40B4-BE49-F238E27FC236}">
              <a16:creationId xmlns:a16="http://schemas.microsoft.com/office/drawing/2014/main" id="{85944BBF-0DD0-4780-AD1C-691CC1730D98}"/>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07" name="直線コネクタ 306">
          <a:extLst>
            <a:ext uri="{FF2B5EF4-FFF2-40B4-BE49-F238E27FC236}">
              <a16:creationId xmlns:a16="http://schemas.microsoft.com/office/drawing/2014/main" id="{51090763-D399-40C9-90C3-7DCF488952E8}"/>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5EB617EB-C011-4957-AADA-59ED76A2A81C}"/>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09" name="フローチャート: 判断 308">
          <a:extLst>
            <a:ext uri="{FF2B5EF4-FFF2-40B4-BE49-F238E27FC236}">
              <a16:creationId xmlns:a16="http://schemas.microsoft.com/office/drawing/2014/main" id="{EB70C1C4-C28F-40FF-AAEB-92B1B28EFC59}"/>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10" name="フローチャート: 判断 309">
          <a:extLst>
            <a:ext uri="{FF2B5EF4-FFF2-40B4-BE49-F238E27FC236}">
              <a16:creationId xmlns:a16="http://schemas.microsoft.com/office/drawing/2014/main" id="{75FB5BCA-DDB5-4F02-A7EF-DB99396985E6}"/>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11" name="フローチャート: 判断 310">
          <a:extLst>
            <a:ext uri="{FF2B5EF4-FFF2-40B4-BE49-F238E27FC236}">
              <a16:creationId xmlns:a16="http://schemas.microsoft.com/office/drawing/2014/main" id="{04D3FF2E-13BC-4F66-8580-99951A0A7B5E}"/>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12" name="フローチャート: 判断 311">
          <a:extLst>
            <a:ext uri="{FF2B5EF4-FFF2-40B4-BE49-F238E27FC236}">
              <a16:creationId xmlns:a16="http://schemas.microsoft.com/office/drawing/2014/main" id="{8D79D891-645A-41FD-B32F-312CF0FF6FEA}"/>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13" name="フローチャート: 判断 312">
          <a:extLst>
            <a:ext uri="{FF2B5EF4-FFF2-40B4-BE49-F238E27FC236}">
              <a16:creationId xmlns:a16="http://schemas.microsoft.com/office/drawing/2014/main" id="{D27E9B6D-AE85-499D-9988-8B7BAC360353}"/>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CA89FFEC-C0D0-467A-AA39-2400C55E70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8CD0A4B-89F4-459C-9F01-EA1D32DACCE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B5625CC1-DC26-4ABC-8E88-B40ADABDA1D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16B201F-B59C-4288-A94F-F0FF6600A0A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4CD604E-01E1-49E9-AD04-ACA839A1BD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116839</xdr:rowOff>
    </xdr:from>
    <xdr:to>
      <xdr:col>24</xdr:col>
      <xdr:colOff>114300</xdr:colOff>
      <xdr:row>109</xdr:row>
      <xdr:rowOff>46989</xdr:rowOff>
    </xdr:to>
    <xdr:sp macro="" textlink="">
      <xdr:nvSpPr>
        <xdr:cNvPr id="319" name="楕円 318">
          <a:extLst>
            <a:ext uri="{FF2B5EF4-FFF2-40B4-BE49-F238E27FC236}">
              <a16:creationId xmlns:a16="http://schemas.microsoft.com/office/drawing/2014/main" id="{8B8BFBBE-51EA-4792-BBFB-9F177DEAD531}"/>
            </a:ext>
          </a:extLst>
        </xdr:cNvPr>
        <xdr:cNvSpPr/>
      </xdr:nvSpPr>
      <xdr:spPr>
        <a:xfrm>
          <a:off x="4584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31766</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E534D1AF-B395-4361-9707-6352A70A6B25}"/>
            </a:ext>
          </a:extLst>
        </xdr:cNvPr>
        <xdr:cNvSpPr txBox="1"/>
      </xdr:nvSpPr>
      <xdr:spPr>
        <a:xfrm>
          <a:off x="46736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116839</xdr:rowOff>
    </xdr:from>
    <xdr:to>
      <xdr:col>20</xdr:col>
      <xdr:colOff>38100</xdr:colOff>
      <xdr:row>109</xdr:row>
      <xdr:rowOff>46989</xdr:rowOff>
    </xdr:to>
    <xdr:sp macro="" textlink="">
      <xdr:nvSpPr>
        <xdr:cNvPr id="321" name="楕円 320">
          <a:extLst>
            <a:ext uri="{FF2B5EF4-FFF2-40B4-BE49-F238E27FC236}">
              <a16:creationId xmlns:a16="http://schemas.microsoft.com/office/drawing/2014/main" id="{F0D91027-FC21-4027-839E-4736C7BCE604}"/>
            </a:ext>
          </a:extLst>
        </xdr:cNvPr>
        <xdr:cNvSpPr/>
      </xdr:nvSpPr>
      <xdr:spPr>
        <a:xfrm>
          <a:off x="3746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167639</xdr:rowOff>
    </xdr:from>
    <xdr:to>
      <xdr:col>24</xdr:col>
      <xdr:colOff>63500</xdr:colOff>
      <xdr:row>108</xdr:row>
      <xdr:rowOff>167639</xdr:rowOff>
    </xdr:to>
    <xdr:cxnSp macro="">
      <xdr:nvCxnSpPr>
        <xdr:cNvPr id="322" name="直線コネクタ 321">
          <a:extLst>
            <a:ext uri="{FF2B5EF4-FFF2-40B4-BE49-F238E27FC236}">
              <a16:creationId xmlns:a16="http://schemas.microsoft.com/office/drawing/2014/main" id="{2A648186-AF43-4CFF-8403-2EF62A80C76E}"/>
            </a:ext>
          </a:extLst>
        </xdr:cNvPr>
        <xdr:cNvCxnSpPr/>
      </xdr:nvCxnSpPr>
      <xdr:spPr>
        <a:xfrm>
          <a:off x="3797300" y="1868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116839</xdr:rowOff>
    </xdr:from>
    <xdr:to>
      <xdr:col>15</xdr:col>
      <xdr:colOff>101600</xdr:colOff>
      <xdr:row>109</xdr:row>
      <xdr:rowOff>46989</xdr:rowOff>
    </xdr:to>
    <xdr:sp macro="" textlink="">
      <xdr:nvSpPr>
        <xdr:cNvPr id="323" name="楕円 322">
          <a:extLst>
            <a:ext uri="{FF2B5EF4-FFF2-40B4-BE49-F238E27FC236}">
              <a16:creationId xmlns:a16="http://schemas.microsoft.com/office/drawing/2014/main" id="{C80CC8A4-2134-411D-9AB1-CBE3A6566F1A}"/>
            </a:ext>
          </a:extLst>
        </xdr:cNvPr>
        <xdr:cNvSpPr/>
      </xdr:nvSpPr>
      <xdr:spPr>
        <a:xfrm>
          <a:off x="2857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167639</xdr:rowOff>
    </xdr:from>
    <xdr:to>
      <xdr:col>19</xdr:col>
      <xdr:colOff>177800</xdr:colOff>
      <xdr:row>108</xdr:row>
      <xdr:rowOff>167639</xdr:rowOff>
    </xdr:to>
    <xdr:cxnSp macro="">
      <xdr:nvCxnSpPr>
        <xdr:cNvPr id="324" name="直線コネクタ 323">
          <a:extLst>
            <a:ext uri="{FF2B5EF4-FFF2-40B4-BE49-F238E27FC236}">
              <a16:creationId xmlns:a16="http://schemas.microsoft.com/office/drawing/2014/main" id="{379BF327-B3C3-4FB7-9F69-AB987511FEBB}"/>
            </a:ext>
          </a:extLst>
        </xdr:cNvPr>
        <xdr:cNvCxnSpPr/>
      </xdr:nvCxnSpPr>
      <xdr:spPr>
        <a:xfrm>
          <a:off x="2908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125005</xdr:rowOff>
    </xdr:from>
    <xdr:to>
      <xdr:col>10</xdr:col>
      <xdr:colOff>165100</xdr:colOff>
      <xdr:row>109</xdr:row>
      <xdr:rowOff>55155</xdr:rowOff>
    </xdr:to>
    <xdr:sp macro="" textlink="">
      <xdr:nvSpPr>
        <xdr:cNvPr id="325" name="楕円 324">
          <a:extLst>
            <a:ext uri="{FF2B5EF4-FFF2-40B4-BE49-F238E27FC236}">
              <a16:creationId xmlns:a16="http://schemas.microsoft.com/office/drawing/2014/main" id="{92948C09-B2BD-44AF-B3AC-D8D158E9D57F}"/>
            </a:ext>
          </a:extLst>
        </xdr:cNvPr>
        <xdr:cNvSpPr/>
      </xdr:nvSpPr>
      <xdr:spPr>
        <a:xfrm>
          <a:off x="1968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167639</xdr:rowOff>
    </xdr:from>
    <xdr:to>
      <xdr:col>15</xdr:col>
      <xdr:colOff>50800</xdr:colOff>
      <xdr:row>109</xdr:row>
      <xdr:rowOff>4355</xdr:rowOff>
    </xdr:to>
    <xdr:cxnSp macro="">
      <xdr:nvCxnSpPr>
        <xdr:cNvPr id="326" name="直線コネクタ 325">
          <a:extLst>
            <a:ext uri="{FF2B5EF4-FFF2-40B4-BE49-F238E27FC236}">
              <a16:creationId xmlns:a16="http://schemas.microsoft.com/office/drawing/2014/main" id="{B9FBE70A-F30E-40F9-B03E-E9084FD53EF8}"/>
            </a:ext>
          </a:extLst>
        </xdr:cNvPr>
        <xdr:cNvCxnSpPr/>
      </xdr:nvCxnSpPr>
      <xdr:spPr>
        <a:xfrm flipV="1">
          <a:off x="2019300" y="1868423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120106</xdr:rowOff>
    </xdr:from>
    <xdr:to>
      <xdr:col>6</xdr:col>
      <xdr:colOff>38100</xdr:colOff>
      <xdr:row>109</xdr:row>
      <xdr:rowOff>50256</xdr:rowOff>
    </xdr:to>
    <xdr:sp macro="" textlink="">
      <xdr:nvSpPr>
        <xdr:cNvPr id="327" name="楕円 326">
          <a:extLst>
            <a:ext uri="{FF2B5EF4-FFF2-40B4-BE49-F238E27FC236}">
              <a16:creationId xmlns:a16="http://schemas.microsoft.com/office/drawing/2014/main" id="{25877879-1F88-46F6-B278-2689056C124B}"/>
            </a:ext>
          </a:extLst>
        </xdr:cNvPr>
        <xdr:cNvSpPr/>
      </xdr:nvSpPr>
      <xdr:spPr>
        <a:xfrm>
          <a:off x="1079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170906</xdr:rowOff>
    </xdr:from>
    <xdr:to>
      <xdr:col>10</xdr:col>
      <xdr:colOff>114300</xdr:colOff>
      <xdr:row>109</xdr:row>
      <xdr:rowOff>4355</xdr:rowOff>
    </xdr:to>
    <xdr:cxnSp macro="">
      <xdr:nvCxnSpPr>
        <xdr:cNvPr id="328" name="直線コネクタ 327">
          <a:extLst>
            <a:ext uri="{FF2B5EF4-FFF2-40B4-BE49-F238E27FC236}">
              <a16:creationId xmlns:a16="http://schemas.microsoft.com/office/drawing/2014/main" id="{7189810F-3ABF-4A7C-A524-CE0CF758D64A}"/>
            </a:ext>
          </a:extLst>
        </xdr:cNvPr>
        <xdr:cNvCxnSpPr/>
      </xdr:nvCxnSpPr>
      <xdr:spPr>
        <a:xfrm>
          <a:off x="1130300" y="186875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29" name="n_1aveValue【市民会館】&#10;有形固定資産減価償却率">
          <a:extLst>
            <a:ext uri="{FF2B5EF4-FFF2-40B4-BE49-F238E27FC236}">
              <a16:creationId xmlns:a16="http://schemas.microsoft.com/office/drawing/2014/main" id="{50B21636-3CAD-4111-ACF7-D5D346702E86}"/>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30" name="n_2aveValue【市民会館】&#10;有形固定資産減価償却率">
          <a:extLst>
            <a:ext uri="{FF2B5EF4-FFF2-40B4-BE49-F238E27FC236}">
              <a16:creationId xmlns:a16="http://schemas.microsoft.com/office/drawing/2014/main" id="{B5E48F5E-4738-40B3-A088-9201B0716538}"/>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31" name="n_3aveValue【市民会館】&#10;有形固定資産減価償却率">
          <a:extLst>
            <a:ext uri="{FF2B5EF4-FFF2-40B4-BE49-F238E27FC236}">
              <a16:creationId xmlns:a16="http://schemas.microsoft.com/office/drawing/2014/main" id="{ED67A42D-210B-4740-9915-CF2A6EC02B9A}"/>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32" name="n_4aveValue【市民会館】&#10;有形固定資産減価償却率">
          <a:extLst>
            <a:ext uri="{FF2B5EF4-FFF2-40B4-BE49-F238E27FC236}">
              <a16:creationId xmlns:a16="http://schemas.microsoft.com/office/drawing/2014/main" id="{A8CB1C43-5D63-450D-B07F-8704B0A1E7B1}"/>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38116</xdr:rowOff>
    </xdr:from>
    <xdr:ext cx="405111" cy="259045"/>
    <xdr:sp macro="" textlink="">
      <xdr:nvSpPr>
        <xdr:cNvPr id="333" name="n_1mainValue【市民会館】&#10;有形固定資産減価償却率">
          <a:extLst>
            <a:ext uri="{FF2B5EF4-FFF2-40B4-BE49-F238E27FC236}">
              <a16:creationId xmlns:a16="http://schemas.microsoft.com/office/drawing/2014/main" id="{27FF7183-77DC-4363-8B7C-F639F0521C63}"/>
            </a:ext>
          </a:extLst>
        </xdr:cNvPr>
        <xdr:cNvSpPr txBox="1"/>
      </xdr:nvSpPr>
      <xdr:spPr>
        <a:xfrm>
          <a:off x="35820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38116</xdr:rowOff>
    </xdr:from>
    <xdr:ext cx="405111" cy="259045"/>
    <xdr:sp macro="" textlink="">
      <xdr:nvSpPr>
        <xdr:cNvPr id="334" name="n_2mainValue【市民会館】&#10;有形固定資産減価償却率">
          <a:extLst>
            <a:ext uri="{FF2B5EF4-FFF2-40B4-BE49-F238E27FC236}">
              <a16:creationId xmlns:a16="http://schemas.microsoft.com/office/drawing/2014/main" id="{F8E5EF8F-9280-4236-A43F-E85A6275BFD4}"/>
            </a:ext>
          </a:extLst>
        </xdr:cNvPr>
        <xdr:cNvSpPr txBox="1"/>
      </xdr:nvSpPr>
      <xdr:spPr>
        <a:xfrm>
          <a:off x="2705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46282</xdr:rowOff>
    </xdr:from>
    <xdr:ext cx="405111" cy="259045"/>
    <xdr:sp macro="" textlink="">
      <xdr:nvSpPr>
        <xdr:cNvPr id="335" name="n_3mainValue【市民会館】&#10;有形固定資産減価償却率">
          <a:extLst>
            <a:ext uri="{FF2B5EF4-FFF2-40B4-BE49-F238E27FC236}">
              <a16:creationId xmlns:a16="http://schemas.microsoft.com/office/drawing/2014/main" id="{ACF7AB84-3AB1-4D34-BCD7-17B4A03F8F79}"/>
            </a:ext>
          </a:extLst>
        </xdr:cNvPr>
        <xdr:cNvSpPr txBox="1"/>
      </xdr:nvSpPr>
      <xdr:spPr>
        <a:xfrm>
          <a:off x="1816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41383</xdr:rowOff>
    </xdr:from>
    <xdr:ext cx="405111" cy="259045"/>
    <xdr:sp macro="" textlink="">
      <xdr:nvSpPr>
        <xdr:cNvPr id="336" name="n_4mainValue【市民会館】&#10;有形固定資産減価償却率">
          <a:extLst>
            <a:ext uri="{FF2B5EF4-FFF2-40B4-BE49-F238E27FC236}">
              <a16:creationId xmlns:a16="http://schemas.microsoft.com/office/drawing/2014/main" id="{1785934D-6A79-4F80-870F-7BCB3ED1A2CA}"/>
            </a:ext>
          </a:extLst>
        </xdr:cNvPr>
        <xdr:cNvSpPr txBox="1"/>
      </xdr:nvSpPr>
      <xdr:spPr>
        <a:xfrm>
          <a:off x="9277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6033E3DD-8C7E-4938-B5DB-B34549205F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200EB8A2-8F57-4723-87A0-20D6EC0794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882449F8-4021-426C-AEEF-9B4E66DFD0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5754618B-E2E7-4B7C-8E22-5EA4CD47DE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D5E3FCBB-3DB1-4DB9-9641-D281BD21C3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236F1AA7-D49E-457C-82AF-E5BA48C3F3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84C438F8-B218-431B-A51E-BFE0E858FC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ACD948E3-4D27-43E4-926F-2DB4D0B3BF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FC71A7F8-DDE6-431D-BC06-50BEAD7A019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63354F9A-FC1C-413C-92EA-EFF7D7A7357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a:extLst>
            <a:ext uri="{FF2B5EF4-FFF2-40B4-BE49-F238E27FC236}">
              <a16:creationId xmlns:a16="http://schemas.microsoft.com/office/drawing/2014/main" id="{B7B28BF3-5E65-48A3-94AA-8A963E7433A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a:extLst>
            <a:ext uri="{FF2B5EF4-FFF2-40B4-BE49-F238E27FC236}">
              <a16:creationId xmlns:a16="http://schemas.microsoft.com/office/drawing/2014/main" id="{3697518D-1A20-48A4-8E7C-654DC9F1AA7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a:extLst>
            <a:ext uri="{FF2B5EF4-FFF2-40B4-BE49-F238E27FC236}">
              <a16:creationId xmlns:a16="http://schemas.microsoft.com/office/drawing/2014/main" id="{45B1BF45-01DE-4A5C-A75D-278843EE86C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a:extLst>
            <a:ext uri="{FF2B5EF4-FFF2-40B4-BE49-F238E27FC236}">
              <a16:creationId xmlns:a16="http://schemas.microsoft.com/office/drawing/2014/main" id="{DAF872A6-E38D-4F5D-A590-6DAD4989910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a:extLst>
            <a:ext uri="{FF2B5EF4-FFF2-40B4-BE49-F238E27FC236}">
              <a16:creationId xmlns:a16="http://schemas.microsoft.com/office/drawing/2014/main" id="{CC293269-2E2D-4483-9B81-DB63043393B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a:extLst>
            <a:ext uri="{FF2B5EF4-FFF2-40B4-BE49-F238E27FC236}">
              <a16:creationId xmlns:a16="http://schemas.microsoft.com/office/drawing/2014/main" id="{3C341B24-1584-4B16-909A-45A950BC6E7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a:extLst>
            <a:ext uri="{FF2B5EF4-FFF2-40B4-BE49-F238E27FC236}">
              <a16:creationId xmlns:a16="http://schemas.microsoft.com/office/drawing/2014/main" id="{610C6C7C-FFBC-45D7-A7D7-87C00C6A9D3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a:extLst>
            <a:ext uri="{FF2B5EF4-FFF2-40B4-BE49-F238E27FC236}">
              <a16:creationId xmlns:a16="http://schemas.microsoft.com/office/drawing/2014/main" id="{21A493DA-ECDA-420F-BE82-76DA8FA9A3F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a:extLst>
            <a:ext uri="{FF2B5EF4-FFF2-40B4-BE49-F238E27FC236}">
              <a16:creationId xmlns:a16="http://schemas.microsoft.com/office/drawing/2014/main" id="{CA1D57DD-288F-4A22-A3DF-28295051741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a:extLst>
            <a:ext uri="{FF2B5EF4-FFF2-40B4-BE49-F238E27FC236}">
              <a16:creationId xmlns:a16="http://schemas.microsoft.com/office/drawing/2014/main" id="{ED36A1C6-9E99-4872-8AA2-2D83A136673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a:extLst>
            <a:ext uri="{FF2B5EF4-FFF2-40B4-BE49-F238E27FC236}">
              <a16:creationId xmlns:a16="http://schemas.microsoft.com/office/drawing/2014/main" id="{E0279A48-F520-47E3-A0FC-A7833514B84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a:extLst>
            <a:ext uri="{FF2B5EF4-FFF2-40B4-BE49-F238E27FC236}">
              <a16:creationId xmlns:a16="http://schemas.microsoft.com/office/drawing/2014/main" id="{1A163190-0120-4FD0-A689-51B9AD75F07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17CD0D54-F454-455E-B760-C3993C9275E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FE475178-B37F-43FE-93AB-F3DB7E9FF0D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BFF7F7D-FF89-4E15-BE88-4C0B03A1619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362" name="直線コネクタ 361">
          <a:extLst>
            <a:ext uri="{FF2B5EF4-FFF2-40B4-BE49-F238E27FC236}">
              <a16:creationId xmlns:a16="http://schemas.microsoft.com/office/drawing/2014/main" id="{64477F9D-A1E1-4716-A97C-0F636EC42BA8}"/>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363" name="【市民会館】&#10;一人当たり面積最小値テキスト">
          <a:extLst>
            <a:ext uri="{FF2B5EF4-FFF2-40B4-BE49-F238E27FC236}">
              <a16:creationId xmlns:a16="http://schemas.microsoft.com/office/drawing/2014/main" id="{15F50692-C689-4106-A2E7-76AEDCDD8AA2}"/>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364" name="直線コネクタ 363">
          <a:extLst>
            <a:ext uri="{FF2B5EF4-FFF2-40B4-BE49-F238E27FC236}">
              <a16:creationId xmlns:a16="http://schemas.microsoft.com/office/drawing/2014/main" id="{E712896C-368F-419B-A942-9493B31E194F}"/>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a:extLst>
            <a:ext uri="{FF2B5EF4-FFF2-40B4-BE49-F238E27FC236}">
              <a16:creationId xmlns:a16="http://schemas.microsoft.com/office/drawing/2014/main" id="{2C415336-8DEA-419C-A4AB-2EF2E0D94C8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a:extLst>
            <a:ext uri="{FF2B5EF4-FFF2-40B4-BE49-F238E27FC236}">
              <a16:creationId xmlns:a16="http://schemas.microsoft.com/office/drawing/2014/main" id="{6AA483F7-E322-4E8C-9534-9DB698B1891E}"/>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367" name="【市民会館】&#10;一人当たり面積平均値テキスト">
          <a:extLst>
            <a:ext uri="{FF2B5EF4-FFF2-40B4-BE49-F238E27FC236}">
              <a16:creationId xmlns:a16="http://schemas.microsoft.com/office/drawing/2014/main" id="{241DFE11-9AA6-4ED7-B2B6-F5380B106E68}"/>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368" name="フローチャート: 判断 367">
          <a:extLst>
            <a:ext uri="{FF2B5EF4-FFF2-40B4-BE49-F238E27FC236}">
              <a16:creationId xmlns:a16="http://schemas.microsoft.com/office/drawing/2014/main" id="{7846E7E5-B9CA-4BE7-9638-37CE50FAF559}"/>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369" name="フローチャート: 判断 368">
          <a:extLst>
            <a:ext uri="{FF2B5EF4-FFF2-40B4-BE49-F238E27FC236}">
              <a16:creationId xmlns:a16="http://schemas.microsoft.com/office/drawing/2014/main" id="{280637EA-25C9-4B84-B007-DE92B8788D7F}"/>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70" name="フローチャート: 判断 369">
          <a:extLst>
            <a:ext uri="{FF2B5EF4-FFF2-40B4-BE49-F238E27FC236}">
              <a16:creationId xmlns:a16="http://schemas.microsoft.com/office/drawing/2014/main" id="{F94D9560-5790-4C95-8362-4D4CCE51798B}"/>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371" name="フローチャート: 判断 370">
          <a:extLst>
            <a:ext uri="{FF2B5EF4-FFF2-40B4-BE49-F238E27FC236}">
              <a16:creationId xmlns:a16="http://schemas.microsoft.com/office/drawing/2014/main" id="{DCCD047F-5D66-46F5-AB70-BBB32DECD76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372" name="フローチャート: 判断 371">
          <a:extLst>
            <a:ext uri="{FF2B5EF4-FFF2-40B4-BE49-F238E27FC236}">
              <a16:creationId xmlns:a16="http://schemas.microsoft.com/office/drawing/2014/main" id="{7EB62427-C96A-45DE-8577-813305445E36}"/>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1E88165-5FDA-4682-B5E7-FADDDAB3E3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F5B00F56-08DE-43B7-A5B1-9F0C117249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EF93BA5-CB81-4828-B4D3-943D0FDB0E5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623708BA-C056-4E38-9987-0E40C0B16EA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3FF80144-19B9-4207-A6DD-91861F5774A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10705</xdr:rowOff>
    </xdr:from>
    <xdr:to>
      <xdr:col>55</xdr:col>
      <xdr:colOff>50800</xdr:colOff>
      <xdr:row>107</xdr:row>
      <xdr:rowOff>112305</xdr:rowOff>
    </xdr:to>
    <xdr:sp macro="" textlink="">
      <xdr:nvSpPr>
        <xdr:cNvPr id="378" name="楕円 377">
          <a:extLst>
            <a:ext uri="{FF2B5EF4-FFF2-40B4-BE49-F238E27FC236}">
              <a16:creationId xmlns:a16="http://schemas.microsoft.com/office/drawing/2014/main" id="{B117BA1C-0220-4310-8D49-A11B4B4BC785}"/>
            </a:ext>
          </a:extLst>
        </xdr:cNvPr>
        <xdr:cNvSpPr/>
      </xdr:nvSpPr>
      <xdr:spPr>
        <a:xfrm>
          <a:off x="10426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160582</xdr:rowOff>
    </xdr:from>
    <xdr:ext cx="469744" cy="259045"/>
    <xdr:sp macro="" textlink="">
      <xdr:nvSpPr>
        <xdr:cNvPr id="379" name="【市民会館】&#10;一人当たり面積該当値テキスト">
          <a:extLst>
            <a:ext uri="{FF2B5EF4-FFF2-40B4-BE49-F238E27FC236}">
              <a16:creationId xmlns:a16="http://schemas.microsoft.com/office/drawing/2014/main" id="{B591797D-99F7-47A0-9347-F78E140C5791}"/>
            </a:ext>
          </a:extLst>
        </xdr:cNvPr>
        <xdr:cNvSpPr txBox="1"/>
      </xdr:nvSpPr>
      <xdr:spPr>
        <a:xfrm>
          <a:off x="10515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10705</xdr:rowOff>
    </xdr:from>
    <xdr:to>
      <xdr:col>50</xdr:col>
      <xdr:colOff>165100</xdr:colOff>
      <xdr:row>107</xdr:row>
      <xdr:rowOff>112305</xdr:rowOff>
    </xdr:to>
    <xdr:sp macro="" textlink="">
      <xdr:nvSpPr>
        <xdr:cNvPr id="380" name="楕円 379">
          <a:extLst>
            <a:ext uri="{FF2B5EF4-FFF2-40B4-BE49-F238E27FC236}">
              <a16:creationId xmlns:a16="http://schemas.microsoft.com/office/drawing/2014/main" id="{E572A237-58E5-4AE6-930C-79D44427AB14}"/>
            </a:ext>
          </a:extLst>
        </xdr:cNvPr>
        <xdr:cNvSpPr/>
      </xdr:nvSpPr>
      <xdr:spPr>
        <a:xfrm>
          <a:off x="9588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61505</xdr:rowOff>
    </xdr:from>
    <xdr:to>
      <xdr:col>55</xdr:col>
      <xdr:colOff>0</xdr:colOff>
      <xdr:row>107</xdr:row>
      <xdr:rowOff>61505</xdr:rowOff>
    </xdr:to>
    <xdr:cxnSp macro="">
      <xdr:nvCxnSpPr>
        <xdr:cNvPr id="381" name="直線コネクタ 380">
          <a:extLst>
            <a:ext uri="{FF2B5EF4-FFF2-40B4-BE49-F238E27FC236}">
              <a16:creationId xmlns:a16="http://schemas.microsoft.com/office/drawing/2014/main" id="{18D7B76B-742D-4560-9EB5-D677CE490EB5}"/>
            </a:ext>
          </a:extLst>
        </xdr:cNvPr>
        <xdr:cNvCxnSpPr/>
      </xdr:nvCxnSpPr>
      <xdr:spPr>
        <a:xfrm>
          <a:off x="9639300" y="18406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382" name="楕円 381">
          <a:extLst>
            <a:ext uri="{FF2B5EF4-FFF2-40B4-BE49-F238E27FC236}">
              <a16:creationId xmlns:a16="http://schemas.microsoft.com/office/drawing/2014/main" id="{FAD8E934-C916-4A06-8051-A4AF9F373B4E}"/>
            </a:ext>
          </a:extLst>
        </xdr:cNvPr>
        <xdr:cNvSpPr/>
      </xdr:nvSpPr>
      <xdr:spPr>
        <a:xfrm>
          <a:off x="8699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58238</xdr:rowOff>
    </xdr:from>
    <xdr:to>
      <xdr:col>50</xdr:col>
      <xdr:colOff>114300</xdr:colOff>
      <xdr:row>107</xdr:row>
      <xdr:rowOff>61505</xdr:rowOff>
    </xdr:to>
    <xdr:cxnSp macro="">
      <xdr:nvCxnSpPr>
        <xdr:cNvPr id="383" name="直線コネクタ 382">
          <a:extLst>
            <a:ext uri="{FF2B5EF4-FFF2-40B4-BE49-F238E27FC236}">
              <a16:creationId xmlns:a16="http://schemas.microsoft.com/office/drawing/2014/main" id="{176D0E76-AF07-4F4F-9EC9-CAE89CC77DA1}"/>
            </a:ext>
          </a:extLst>
        </xdr:cNvPr>
        <xdr:cNvCxnSpPr/>
      </xdr:nvCxnSpPr>
      <xdr:spPr>
        <a:xfrm>
          <a:off x="8750300" y="184033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7438</xdr:rowOff>
    </xdr:from>
    <xdr:to>
      <xdr:col>41</xdr:col>
      <xdr:colOff>101600</xdr:colOff>
      <xdr:row>107</xdr:row>
      <xdr:rowOff>109038</xdr:rowOff>
    </xdr:to>
    <xdr:sp macro="" textlink="">
      <xdr:nvSpPr>
        <xdr:cNvPr id="384" name="楕円 383">
          <a:extLst>
            <a:ext uri="{FF2B5EF4-FFF2-40B4-BE49-F238E27FC236}">
              <a16:creationId xmlns:a16="http://schemas.microsoft.com/office/drawing/2014/main" id="{08A83582-D08F-4981-ADCC-8CFD94DCE852}"/>
            </a:ext>
          </a:extLst>
        </xdr:cNvPr>
        <xdr:cNvSpPr/>
      </xdr:nvSpPr>
      <xdr:spPr>
        <a:xfrm>
          <a:off x="781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58238</xdr:rowOff>
    </xdr:from>
    <xdr:to>
      <xdr:col>45</xdr:col>
      <xdr:colOff>177800</xdr:colOff>
      <xdr:row>107</xdr:row>
      <xdr:rowOff>58238</xdr:rowOff>
    </xdr:to>
    <xdr:cxnSp macro="">
      <xdr:nvCxnSpPr>
        <xdr:cNvPr id="385" name="直線コネクタ 384">
          <a:extLst>
            <a:ext uri="{FF2B5EF4-FFF2-40B4-BE49-F238E27FC236}">
              <a16:creationId xmlns:a16="http://schemas.microsoft.com/office/drawing/2014/main" id="{60BD453E-4F14-4DBC-BD7A-4739F0FC562D}"/>
            </a:ext>
          </a:extLst>
        </xdr:cNvPr>
        <xdr:cNvCxnSpPr/>
      </xdr:nvCxnSpPr>
      <xdr:spPr>
        <a:xfrm>
          <a:off x="7861300" y="1840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4173</xdr:rowOff>
    </xdr:from>
    <xdr:to>
      <xdr:col>36</xdr:col>
      <xdr:colOff>165100</xdr:colOff>
      <xdr:row>107</xdr:row>
      <xdr:rowOff>105773</xdr:rowOff>
    </xdr:to>
    <xdr:sp macro="" textlink="">
      <xdr:nvSpPr>
        <xdr:cNvPr id="386" name="楕円 385">
          <a:extLst>
            <a:ext uri="{FF2B5EF4-FFF2-40B4-BE49-F238E27FC236}">
              <a16:creationId xmlns:a16="http://schemas.microsoft.com/office/drawing/2014/main" id="{F989F063-E9D7-4B26-9784-4F1483451649}"/>
            </a:ext>
          </a:extLst>
        </xdr:cNvPr>
        <xdr:cNvSpPr/>
      </xdr:nvSpPr>
      <xdr:spPr>
        <a:xfrm>
          <a:off x="6921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54973</xdr:rowOff>
    </xdr:from>
    <xdr:to>
      <xdr:col>41</xdr:col>
      <xdr:colOff>50800</xdr:colOff>
      <xdr:row>107</xdr:row>
      <xdr:rowOff>58238</xdr:rowOff>
    </xdr:to>
    <xdr:cxnSp macro="">
      <xdr:nvCxnSpPr>
        <xdr:cNvPr id="387" name="直線コネクタ 386">
          <a:extLst>
            <a:ext uri="{FF2B5EF4-FFF2-40B4-BE49-F238E27FC236}">
              <a16:creationId xmlns:a16="http://schemas.microsoft.com/office/drawing/2014/main" id="{C6C9E693-18A8-4E59-83EB-054B14B88C07}"/>
            </a:ext>
          </a:extLst>
        </xdr:cNvPr>
        <xdr:cNvCxnSpPr/>
      </xdr:nvCxnSpPr>
      <xdr:spPr>
        <a:xfrm>
          <a:off x="6972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388" name="n_1aveValue【市民会館】&#10;一人当たり面積">
          <a:extLst>
            <a:ext uri="{FF2B5EF4-FFF2-40B4-BE49-F238E27FC236}">
              <a16:creationId xmlns:a16="http://schemas.microsoft.com/office/drawing/2014/main" id="{1EFF6A02-C74F-40AC-BA94-4D201CDC8452}"/>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89" name="n_2aveValue【市民会館】&#10;一人当たり面積">
          <a:extLst>
            <a:ext uri="{FF2B5EF4-FFF2-40B4-BE49-F238E27FC236}">
              <a16:creationId xmlns:a16="http://schemas.microsoft.com/office/drawing/2014/main" id="{684930DD-852B-4C25-BEDA-BEC19F9542A5}"/>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390" name="n_3aveValue【市民会館】&#10;一人当たり面積">
          <a:extLst>
            <a:ext uri="{FF2B5EF4-FFF2-40B4-BE49-F238E27FC236}">
              <a16:creationId xmlns:a16="http://schemas.microsoft.com/office/drawing/2014/main" id="{168127ED-1389-46EA-A9A1-DC52E731769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391" name="n_4aveValue【市民会館】&#10;一人当たり面積">
          <a:extLst>
            <a:ext uri="{FF2B5EF4-FFF2-40B4-BE49-F238E27FC236}">
              <a16:creationId xmlns:a16="http://schemas.microsoft.com/office/drawing/2014/main" id="{09FEE67E-3E46-440B-BC9C-AF7BA74BD994}"/>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103432</xdr:rowOff>
    </xdr:from>
    <xdr:ext cx="469744" cy="259045"/>
    <xdr:sp macro="" textlink="">
      <xdr:nvSpPr>
        <xdr:cNvPr id="392" name="n_1mainValue【市民会館】&#10;一人当たり面積">
          <a:extLst>
            <a:ext uri="{FF2B5EF4-FFF2-40B4-BE49-F238E27FC236}">
              <a16:creationId xmlns:a16="http://schemas.microsoft.com/office/drawing/2014/main" id="{414064AE-D948-4450-878B-1FE02F73598E}"/>
            </a:ext>
          </a:extLst>
        </xdr:cNvPr>
        <xdr:cNvSpPr txBox="1"/>
      </xdr:nvSpPr>
      <xdr:spPr>
        <a:xfrm>
          <a:off x="9391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100165</xdr:rowOff>
    </xdr:from>
    <xdr:ext cx="469744" cy="259045"/>
    <xdr:sp macro="" textlink="">
      <xdr:nvSpPr>
        <xdr:cNvPr id="393" name="n_2mainValue【市民会館】&#10;一人当たり面積">
          <a:extLst>
            <a:ext uri="{FF2B5EF4-FFF2-40B4-BE49-F238E27FC236}">
              <a16:creationId xmlns:a16="http://schemas.microsoft.com/office/drawing/2014/main" id="{A9504F01-5F15-4B4C-B000-5D60023DFE42}"/>
            </a:ext>
          </a:extLst>
        </xdr:cNvPr>
        <xdr:cNvSpPr txBox="1"/>
      </xdr:nvSpPr>
      <xdr:spPr>
        <a:xfrm>
          <a:off x="8515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94" name="n_3mainValue【市民会館】&#10;一人当たり面積">
          <a:extLst>
            <a:ext uri="{FF2B5EF4-FFF2-40B4-BE49-F238E27FC236}">
              <a16:creationId xmlns:a16="http://schemas.microsoft.com/office/drawing/2014/main" id="{F2D160F6-0059-4FC0-B1C6-EF23B222CFED}"/>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96900</xdr:rowOff>
    </xdr:from>
    <xdr:ext cx="469744" cy="259045"/>
    <xdr:sp macro="" textlink="">
      <xdr:nvSpPr>
        <xdr:cNvPr id="395" name="n_4mainValue【市民会館】&#10;一人当たり面積">
          <a:extLst>
            <a:ext uri="{FF2B5EF4-FFF2-40B4-BE49-F238E27FC236}">
              <a16:creationId xmlns:a16="http://schemas.microsoft.com/office/drawing/2014/main" id="{0345FB25-E5E6-4EDC-A246-FF5C05116A64}"/>
            </a:ext>
          </a:extLst>
        </xdr:cNvPr>
        <xdr:cNvSpPr txBox="1"/>
      </xdr:nvSpPr>
      <xdr:spPr>
        <a:xfrm>
          <a:off x="6737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7615AA4-B44F-4C6E-A3FF-D4C8005364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782AE89-B566-4EFF-9FF7-1F99A93A89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518F4374-3E88-4025-A73D-97678514BF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52E87FF-D19A-46F2-B53D-E92257300C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31287CA8-9826-4539-BF40-5BB112F1E6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77176B5-2659-49B1-91F6-E989D5CAF3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5FE82B4-61D5-46B0-92A0-4281D3A8573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F88A1D47-FFE7-4DF3-9C55-E83F423594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9739270-54C7-467C-9F96-34C6667AE0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4BF0FE61-EE05-40F0-B4A0-87E216B57C8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172DC62-5690-4C17-8B6D-D768A1DE141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02F43BF-BB88-4F22-85CF-6B07F9B76C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9825EED-E7BB-449E-A21B-13C1BD10397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19E4F58C-335C-40C0-9363-F8997071CAC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8D41D75-72F6-49D7-BBA2-2C57D65FC1B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5457250-576B-45DF-B393-CC9B0934800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53D215A0-6868-41ED-ABB3-743F04BB676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A4D19B36-40DC-4976-AC35-9D396A394D4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5B488D5-9C31-469C-B3D3-EAC4429FFAC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E2CE535D-2F0C-4B6F-9EF7-2DDEB659F08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32A9EC8A-5C2E-4E0A-AADD-89AA3C009DA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0C3E854-A4CB-45B0-B2F0-11DDABBF495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F09C450-94F6-48BB-A1F2-AD50E66A10B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F860976E-A948-41C3-AF56-3723AE191D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AB195E52-5689-4563-AB6B-62815FF2910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21" name="直線コネクタ 420">
          <a:extLst>
            <a:ext uri="{FF2B5EF4-FFF2-40B4-BE49-F238E27FC236}">
              <a16:creationId xmlns:a16="http://schemas.microsoft.com/office/drawing/2014/main" id="{52DB2B99-CC40-4E51-9F81-A1C77DF7F1CD}"/>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2" name="【一般廃棄物処理施設】&#10;有形固定資産減価償却率最小値テキスト">
          <a:extLst>
            <a:ext uri="{FF2B5EF4-FFF2-40B4-BE49-F238E27FC236}">
              <a16:creationId xmlns:a16="http://schemas.microsoft.com/office/drawing/2014/main" id="{57B82B20-8D0E-4ACF-90BD-398C3ED4A073}"/>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3" name="直線コネクタ 422">
          <a:extLst>
            <a:ext uri="{FF2B5EF4-FFF2-40B4-BE49-F238E27FC236}">
              <a16:creationId xmlns:a16="http://schemas.microsoft.com/office/drawing/2014/main" id="{2CCA94CF-A3FA-440B-9305-DCF1019A9677}"/>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EC6D8949-E9DB-42E0-BF3A-8CD0F292FA49}"/>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5" name="直線コネクタ 424">
          <a:extLst>
            <a:ext uri="{FF2B5EF4-FFF2-40B4-BE49-F238E27FC236}">
              <a16:creationId xmlns:a16="http://schemas.microsoft.com/office/drawing/2014/main" id="{60F779AF-776C-4151-AA36-5B11609912D6}"/>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288EBF33-CE48-4A7D-8B37-5CB601B4D2E3}"/>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27" name="フローチャート: 判断 426">
          <a:extLst>
            <a:ext uri="{FF2B5EF4-FFF2-40B4-BE49-F238E27FC236}">
              <a16:creationId xmlns:a16="http://schemas.microsoft.com/office/drawing/2014/main" id="{D96BD16B-BA5E-4E65-9E32-54A0F43BB52C}"/>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28" name="フローチャート: 判断 427">
          <a:extLst>
            <a:ext uri="{FF2B5EF4-FFF2-40B4-BE49-F238E27FC236}">
              <a16:creationId xmlns:a16="http://schemas.microsoft.com/office/drawing/2014/main" id="{E60C701C-1407-48B7-BAAF-0C47EC253AA5}"/>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29" name="フローチャート: 判断 428">
          <a:extLst>
            <a:ext uri="{FF2B5EF4-FFF2-40B4-BE49-F238E27FC236}">
              <a16:creationId xmlns:a16="http://schemas.microsoft.com/office/drawing/2014/main" id="{16CDADE1-881E-4DD9-82D9-2C1D8DEDC2CA}"/>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30" name="フローチャート: 判断 429">
          <a:extLst>
            <a:ext uri="{FF2B5EF4-FFF2-40B4-BE49-F238E27FC236}">
              <a16:creationId xmlns:a16="http://schemas.microsoft.com/office/drawing/2014/main" id="{F3F2DCD2-88BE-4669-A75B-992E446EEFD3}"/>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31" name="フローチャート: 判断 430">
          <a:extLst>
            <a:ext uri="{FF2B5EF4-FFF2-40B4-BE49-F238E27FC236}">
              <a16:creationId xmlns:a16="http://schemas.microsoft.com/office/drawing/2014/main" id="{4E5F6C79-E4CE-4713-B94A-D8F755EA8767}"/>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93CAC9F-BE1A-4F1D-AFB6-3834215A3F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C5AE21C-D57A-43E8-9536-A6979EB688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1A66AB8-8F50-4BD9-A4D3-BCE2170CDA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2842D54-8D2F-4876-90CE-CCBD5A910CA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922AA03-F34F-43EA-A29E-EE055B30AE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37" name="楕円 436">
          <a:extLst>
            <a:ext uri="{FF2B5EF4-FFF2-40B4-BE49-F238E27FC236}">
              <a16:creationId xmlns:a16="http://schemas.microsoft.com/office/drawing/2014/main" id="{EABF2CEF-A875-40E4-B2E6-B9B3AABEED88}"/>
            </a:ext>
          </a:extLst>
        </xdr:cNvPr>
        <xdr:cNvSpPr/>
      </xdr:nvSpPr>
      <xdr:spPr>
        <a:xfrm>
          <a:off x="16268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54808</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233E153C-073E-4D29-9D29-DB510376AA4E}"/>
            </a:ext>
          </a:extLst>
        </xdr:cNvPr>
        <xdr:cNvSpPr txBox="1"/>
      </xdr:nvSpPr>
      <xdr:spPr>
        <a:xfrm>
          <a:off x="16357600"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439" name="楕円 438">
          <a:extLst>
            <a:ext uri="{FF2B5EF4-FFF2-40B4-BE49-F238E27FC236}">
              <a16:creationId xmlns:a16="http://schemas.microsoft.com/office/drawing/2014/main" id="{8221171F-3F35-4E6C-8132-327DED104BE6}"/>
            </a:ext>
          </a:extLst>
        </xdr:cNvPr>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82731</xdr:rowOff>
    </xdr:to>
    <xdr:cxnSp macro="">
      <xdr:nvCxnSpPr>
        <xdr:cNvPr id="440" name="直線コネクタ 439">
          <a:extLst>
            <a:ext uri="{FF2B5EF4-FFF2-40B4-BE49-F238E27FC236}">
              <a16:creationId xmlns:a16="http://schemas.microsoft.com/office/drawing/2014/main" id="{A3A4821A-7671-4476-A7C0-155CE9C259A5}"/>
            </a:ext>
          </a:extLst>
        </xdr:cNvPr>
        <xdr:cNvCxnSpPr/>
      </xdr:nvCxnSpPr>
      <xdr:spPr>
        <a:xfrm>
          <a:off x="15481300" y="65668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441" name="楕円 440">
          <a:extLst>
            <a:ext uri="{FF2B5EF4-FFF2-40B4-BE49-F238E27FC236}">
              <a16:creationId xmlns:a16="http://schemas.microsoft.com/office/drawing/2014/main" id="{C933781E-EB9A-42AC-929E-912A113EBF6A}"/>
            </a:ext>
          </a:extLst>
        </xdr:cNvPr>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38</xdr:row>
      <xdr:rowOff>51707</xdr:rowOff>
    </xdr:to>
    <xdr:cxnSp macro="">
      <xdr:nvCxnSpPr>
        <xdr:cNvPr id="442" name="直線コネクタ 441">
          <a:extLst>
            <a:ext uri="{FF2B5EF4-FFF2-40B4-BE49-F238E27FC236}">
              <a16:creationId xmlns:a16="http://schemas.microsoft.com/office/drawing/2014/main" id="{681D2969-6EFE-44EB-9AE5-0BFFB35A38D7}"/>
            </a:ext>
          </a:extLst>
        </xdr:cNvPr>
        <xdr:cNvCxnSpPr/>
      </xdr:nvCxnSpPr>
      <xdr:spPr>
        <a:xfrm>
          <a:off x="14592300" y="65096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443" name="楕円 442">
          <a:extLst>
            <a:ext uri="{FF2B5EF4-FFF2-40B4-BE49-F238E27FC236}">
              <a16:creationId xmlns:a16="http://schemas.microsoft.com/office/drawing/2014/main" id="{C0E2918D-9E41-4987-A82D-E23C6A262966}"/>
            </a:ext>
          </a:extLst>
        </xdr:cNvPr>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166007</xdr:rowOff>
    </xdr:from>
    <xdr:to>
      <xdr:col>76</xdr:col>
      <xdr:colOff>114300</xdr:colOff>
      <xdr:row>39</xdr:row>
      <xdr:rowOff>51707</xdr:rowOff>
    </xdr:to>
    <xdr:cxnSp macro="">
      <xdr:nvCxnSpPr>
        <xdr:cNvPr id="444" name="直線コネクタ 443">
          <a:extLst>
            <a:ext uri="{FF2B5EF4-FFF2-40B4-BE49-F238E27FC236}">
              <a16:creationId xmlns:a16="http://schemas.microsoft.com/office/drawing/2014/main" id="{7DB80359-A8F8-4C27-A937-C9C07DD3653A}"/>
            </a:ext>
          </a:extLst>
        </xdr:cNvPr>
        <xdr:cNvCxnSpPr/>
      </xdr:nvCxnSpPr>
      <xdr:spPr>
        <a:xfrm flipV="1">
          <a:off x="13703300" y="65096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6A8F8B09-5242-4728-8B58-6EA2AA212A3F}"/>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95243AE2-4620-4353-AC0B-BAB91E228E0C}"/>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1645FD53-F2AD-4B80-9A0E-8F588D1E5841}"/>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FA385065-F0D6-480B-953E-908484EF7529}"/>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119034</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47270DB9-86F2-4B1E-97F5-E30A239F7646}"/>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3C798C32-E9EE-4E49-B72F-DD89B8BDE510}"/>
            </a:ext>
          </a:extLst>
        </xdr:cNvPr>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FA28CFF5-4270-4C66-8A88-2E143A3181EF}"/>
            </a:ext>
          </a:extLst>
        </xdr:cNvPr>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891C3CF6-14D6-4459-B4D7-F62E8E7A68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A65EC295-8B00-460D-8691-994B20C7CF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8B8F4ECB-372C-482C-A10B-71A034A7E2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3254722C-BB46-4F18-B645-9A9AC0487E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9653C90-6FF9-42D9-B622-0F34A9CE71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550A204-CC10-4C6E-A5FC-F9DE8AAEB6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C49025CB-19D1-4284-9830-583EBED479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526E589C-C04F-4183-8148-CE281C77730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ADD8F16A-FD83-4B37-BD1F-2A00AF01AB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868992C2-754E-427E-A452-6845FE253D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DFDD0FB3-211A-4005-A2E1-6B887DA381F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B80C742A-27D6-46A1-8C0D-99A72E5F42D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11FE49C7-5639-4122-B7BC-4E097BC95B7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a:extLst>
            <a:ext uri="{FF2B5EF4-FFF2-40B4-BE49-F238E27FC236}">
              <a16:creationId xmlns:a16="http://schemas.microsoft.com/office/drawing/2014/main" id="{FB31B30B-9E71-4923-8336-A5BA4D35916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B7280DE1-BB76-4248-BFBB-3843BE6FB9C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8E35FBE3-CF11-4CDD-90E4-EB3F4C30490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7C4F68CD-0CF6-409F-A054-381CC374DE9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a:extLst>
            <a:ext uri="{FF2B5EF4-FFF2-40B4-BE49-F238E27FC236}">
              <a16:creationId xmlns:a16="http://schemas.microsoft.com/office/drawing/2014/main" id="{4CF4E675-A090-4413-8D4C-CB2B25F46AF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1379872F-0F53-457A-9F60-3B1CF93D1A7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a:extLst>
            <a:ext uri="{FF2B5EF4-FFF2-40B4-BE49-F238E27FC236}">
              <a16:creationId xmlns:a16="http://schemas.microsoft.com/office/drawing/2014/main" id="{A233DBEE-B41F-4E50-A0F4-3378E1AF203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7D908AC6-1124-4F7D-A52F-1673779FC3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9880939B-7389-4C97-9CBA-87411DC72B4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81E6367D-C482-47CC-9C8C-5660E62830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75" name="直線コネクタ 474">
          <a:extLst>
            <a:ext uri="{FF2B5EF4-FFF2-40B4-BE49-F238E27FC236}">
              <a16:creationId xmlns:a16="http://schemas.microsoft.com/office/drawing/2014/main" id="{E286CDE1-5F94-4C84-A7F7-563F64E394F9}"/>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76" name="【一般廃棄物処理施設】&#10;一人当たり有形固定資産（償却資産）額最小値テキスト">
          <a:extLst>
            <a:ext uri="{FF2B5EF4-FFF2-40B4-BE49-F238E27FC236}">
              <a16:creationId xmlns:a16="http://schemas.microsoft.com/office/drawing/2014/main" id="{F8681C1C-E0AF-4926-90E9-C6367685E496}"/>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77" name="直線コネクタ 476">
          <a:extLst>
            <a:ext uri="{FF2B5EF4-FFF2-40B4-BE49-F238E27FC236}">
              <a16:creationId xmlns:a16="http://schemas.microsoft.com/office/drawing/2014/main" id="{C4E8D1DB-DDB2-4773-891C-265037DE92CD}"/>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72529C0E-9C04-497B-865C-AAC5C50EFC2E}"/>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79" name="直線コネクタ 478">
          <a:extLst>
            <a:ext uri="{FF2B5EF4-FFF2-40B4-BE49-F238E27FC236}">
              <a16:creationId xmlns:a16="http://schemas.microsoft.com/office/drawing/2014/main" id="{560723D9-5792-404E-B546-A252E850A618}"/>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4ADA65C1-7BA1-4ACB-80E1-58CAFF6D685B}"/>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81" name="フローチャート: 判断 480">
          <a:extLst>
            <a:ext uri="{FF2B5EF4-FFF2-40B4-BE49-F238E27FC236}">
              <a16:creationId xmlns:a16="http://schemas.microsoft.com/office/drawing/2014/main" id="{AD35367B-F163-4DBE-B569-D6BE7BFCE363}"/>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82" name="フローチャート: 判断 481">
          <a:extLst>
            <a:ext uri="{FF2B5EF4-FFF2-40B4-BE49-F238E27FC236}">
              <a16:creationId xmlns:a16="http://schemas.microsoft.com/office/drawing/2014/main" id="{0E2B690C-C260-4825-80A6-11C3BE9FCB5B}"/>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83" name="フローチャート: 判断 482">
          <a:extLst>
            <a:ext uri="{FF2B5EF4-FFF2-40B4-BE49-F238E27FC236}">
              <a16:creationId xmlns:a16="http://schemas.microsoft.com/office/drawing/2014/main" id="{3483C81C-3FC8-4998-8CB1-9BDA350CB1E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84" name="フローチャート: 判断 483">
          <a:extLst>
            <a:ext uri="{FF2B5EF4-FFF2-40B4-BE49-F238E27FC236}">
              <a16:creationId xmlns:a16="http://schemas.microsoft.com/office/drawing/2014/main" id="{7F0F1D84-0520-4E05-941C-D031832E0E76}"/>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85" name="フローチャート: 判断 484">
          <a:extLst>
            <a:ext uri="{FF2B5EF4-FFF2-40B4-BE49-F238E27FC236}">
              <a16:creationId xmlns:a16="http://schemas.microsoft.com/office/drawing/2014/main" id="{BC0E96E7-5BED-46DD-BE47-B3E81BECCCBA}"/>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816FEA6-C68D-496F-8D84-A59C1D4E63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968EDA6-E1EB-4456-BEB7-9E101BCE47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0C67B45-5E73-4738-A6EB-E1893FAC81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1237CD1-9E8A-4239-AE3C-3EC9AECEA8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B90A3F3-2904-4438-8524-F15534E7AA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124354</xdr:rowOff>
    </xdr:from>
    <xdr:to>
      <xdr:col>116</xdr:col>
      <xdr:colOff>114300</xdr:colOff>
      <xdr:row>41</xdr:row>
      <xdr:rowOff>54504</xdr:rowOff>
    </xdr:to>
    <xdr:sp macro="" textlink="">
      <xdr:nvSpPr>
        <xdr:cNvPr id="491" name="楕円 490">
          <a:extLst>
            <a:ext uri="{FF2B5EF4-FFF2-40B4-BE49-F238E27FC236}">
              <a16:creationId xmlns:a16="http://schemas.microsoft.com/office/drawing/2014/main" id="{7E8D497D-B686-4FBE-95F2-C7E8781DA6A4}"/>
            </a:ext>
          </a:extLst>
        </xdr:cNvPr>
        <xdr:cNvSpPr/>
      </xdr:nvSpPr>
      <xdr:spPr>
        <a:xfrm>
          <a:off x="22110700" y="69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102781</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5C3CDC80-0388-4F45-9D45-7B47598648B0}"/>
            </a:ext>
          </a:extLst>
        </xdr:cNvPr>
        <xdr:cNvSpPr txBox="1"/>
      </xdr:nvSpPr>
      <xdr:spPr>
        <a:xfrm>
          <a:off x="22199600" y="69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131196</xdr:rowOff>
    </xdr:from>
    <xdr:to>
      <xdr:col>112</xdr:col>
      <xdr:colOff>38100</xdr:colOff>
      <xdr:row>41</xdr:row>
      <xdr:rowOff>61346</xdr:rowOff>
    </xdr:to>
    <xdr:sp macro="" textlink="">
      <xdr:nvSpPr>
        <xdr:cNvPr id="493" name="楕円 492">
          <a:extLst>
            <a:ext uri="{FF2B5EF4-FFF2-40B4-BE49-F238E27FC236}">
              <a16:creationId xmlns:a16="http://schemas.microsoft.com/office/drawing/2014/main" id="{129C5FE8-3F52-40D0-B1AF-213941BDEFAA}"/>
            </a:ext>
          </a:extLst>
        </xdr:cNvPr>
        <xdr:cNvSpPr/>
      </xdr:nvSpPr>
      <xdr:spPr>
        <a:xfrm>
          <a:off x="21272500" y="69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3704</xdr:rowOff>
    </xdr:from>
    <xdr:to>
      <xdr:col>116</xdr:col>
      <xdr:colOff>63500</xdr:colOff>
      <xdr:row>41</xdr:row>
      <xdr:rowOff>10546</xdr:rowOff>
    </xdr:to>
    <xdr:cxnSp macro="">
      <xdr:nvCxnSpPr>
        <xdr:cNvPr id="494" name="直線コネクタ 493">
          <a:extLst>
            <a:ext uri="{FF2B5EF4-FFF2-40B4-BE49-F238E27FC236}">
              <a16:creationId xmlns:a16="http://schemas.microsoft.com/office/drawing/2014/main" id="{75980BEF-66C4-4A52-A0A0-DED3D8A19884}"/>
            </a:ext>
          </a:extLst>
        </xdr:cNvPr>
        <xdr:cNvCxnSpPr/>
      </xdr:nvCxnSpPr>
      <xdr:spPr>
        <a:xfrm flipV="1">
          <a:off x="21323300" y="7033154"/>
          <a:ext cx="8382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133017</xdr:rowOff>
    </xdr:from>
    <xdr:to>
      <xdr:col>107</xdr:col>
      <xdr:colOff>101600</xdr:colOff>
      <xdr:row>41</xdr:row>
      <xdr:rowOff>63167</xdr:rowOff>
    </xdr:to>
    <xdr:sp macro="" textlink="">
      <xdr:nvSpPr>
        <xdr:cNvPr id="495" name="楕円 494">
          <a:extLst>
            <a:ext uri="{FF2B5EF4-FFF2-40B4-BE49-F238E27FC236}">
              <a16:creationId xmlns:a16="http://schemas.microsoft.com/office/drawing/2014/main" id="{EF9FF083-A69B-4A9D-99DF-6D1065E365FA}"/>
            </a:ext>
          </a:extLst>
        </xdr:cNvPr>
        <xdr:cNvSpPr/>
      </xdr:nvSpPr>
      <xdr:spPr>
        <a:xfrm>
          <a:off x="20383500" y="69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10546</xdr:rowOff>
    </xdr:from>
    <xdr:to>
      <xdr:col>111</xdr:col>
      <xdr:colOff>177800</xdr:colOff>
      <xdr:row>41</xdr:row>
      <xdr:rowOff>12367</xdr:rowOff>
    </xdr:to>
    <xdr:cxnSp macro="">
      <xdr:nvCxnSpPr>
        <xdr:cNvPr id="496" name="直線コネクタ 495">
          <a:extLst>
            <a:ext uri="{FF2B5EF4-FFF2-40B4-BE49-F238E27FC236}">
              <a16:creationId xmlns:a16="http://schemas.microsoft.com/office/drawing/2014/main" id="{822933C2-9663-4691-BA0E-C2F128294062}"/>
            </a:ext>
          </a:extLst>
        </xdr:cNvPr>
        <xdr:cNvCxnSpPr/>
      </xdr:nvCxnSpPr>
      <xdr:spPr>
        <a:xfrm flipV="1">
          <a:off x="20434300" y="7039996"/>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52694</xdr:rowOff>
    </xdr:from>
    <xdr:to>
      <xdr:col>102</xdr:col>
      <xdr:colOff>165100</xdr:colOff>
      <xdr:row>38</xdr:row>
      <xdr:rowOff>154294</xdr:rowOff>
    </xdr:to>
    <xdr:sp macro="" textlink="">
      <xdr:nvSpPr>
        <xdr:cNvPr id="497" name="楕円 496">
          <a:extLst>
            <a:ext uri="{FF2B5EF4-FFF2-40B4-BE49-F238E27FC236}">
              <a16:creationId xmlns:a16="http://schemas.microsoft.com/office/drawing/2014/main" id="{B6B3AB2A-347B-47F6-8818-1FA9434A8007}"/>
            </a:ext>
          </a:extLst>
        </xdr:cNvPr>
        <xdr:cNvSpPr/>
      </xdr:nvSpPr>
      <xdr:spPr>
        <a:xfrm>
          <a:off x="19494500" y="65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103494</xdr:rowOff>
    </xdr:from>
    <xdr:to>
      <xdr:col>107</xdr:col>
      <xdr:colOff>50800</xdr:colOff>
      <xdr:row>41</xdr:row>
      <xdr:rowOff>12367</xdr:rowOff>
    </xdr:to>
    <xdr:cxnSp macro="">
      <xdr:nvCxnSpPr>
        <xdr:cNvPr id="498" name="直線コネクタ 497">
          <a:extLst>
            <a:ext uri="{FF2B5EF4-FFF2-40B4-BE49-F238E27FC236}">
              <a16:creationId xmlns:a16="http://schemas.microsoft.com/office/drawing/2014/main" id="{424E34EE-CFE4-46AC-997A-CC6CD6719C08}"/>
            </a:ext>
          </a:extLst>
        </xdr:cNvPr>
        <xdr:cNvCxnSpPr/>
      </xdr:nvCxnSpPr>
      <xdr:spPr>
        <a:xfrm>
          <a:off x="19545300" y="6618594"/>
          <a:ext cx="889000" cy="4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092DC6C7-4C20-4A7C-A654-76A69EBDC568}"/>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93D33E08-BDA7-43BE-842B-3AF8B99E9344}"/>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25AC3659-7601-4082-A832-B3780A344FFF}"/>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BD4FBF18-3C6D-4CB8-A4DC-E824F18ACFAD}"/>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52473</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8A937533-41FF-43A0-BED6-C530C1F56281}"/>
            </a:ext>
          </a:extLst>
        </xdr:cNvPr>
        <xdr:cNvSpPr txBox="1"/>
      </xdr:nvSpPr>
      <xdr:spPr>
        <a:xfrm>
          <a:off x="21043411" y="708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54294</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87D0DA5B-DA3D-4103-8A90-E2D3CF6BCA1B}"/>
            </a:ext>
          </a:extLst>
        </xdr:cNvPr>
        <xdr:cNvSpPr txBox="1"/>
      </xdr:nvSpPr>
      <xdr:spPr>
        <a:xfrm>
          <a:off x="20167111" y="708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170822</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BA4AC51A-D4A6-4D8B-BC79-B047B57BA869}"/>
            </a:ext>
          </a:extLst>
        </xdr:cNvPr>
        <xdr:cNvSpPr txBox="1"/>
      </xdr:nvSpPr>
      <xdr:spPr>
        <a:xfrm>
          <a:off x="19278111" y="634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3D763A25-2A05-4DE6-B6FB-26EC40A089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DC3ECBDE-67D9-4DA9-BFAD-7A9F4785F5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67336DAD-131C-4654-A1E2-562093467C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881539E7-683A-4B2B-8D07-1CFD11D44E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A03CE4D9-7F55-41EA-A2EE-18518E014C6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1972C471-8E66-463C-B933-A15CAD3A21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B8FCE750-2C39-4A0F-9992-79EE6E8D75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33D9E9B7-E9D0-4CC3-806A-78B50CF9C7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FDC7C367-A030-4B80-9961-6542EBC5DB5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7492BAF8-8D32-44C4-A4A0-CC28061583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476E932F-E835-47B2-B5C4-ED2101F6E30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E7F055B6-63DC-4B15-A930-202BC12BD27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E76F80BD-AB5B-4BAF-B4C0-A63D6F71442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FF8AFF53-34DF-4A02-9F2C-A9ACCA06D86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951DE75B-9835-47DC-8765-BCAA079620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A48F6F81-21F0-4163-8BA5-FBF106E874D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5BFCB5A2-4C25-4543-A2F0-5FEC872D127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862890F1-480D-4B99-8F56-A3E459E74F0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99DFEA73-FC97-4E74-954F-C6DA652A408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E338397B-AE9A-4AFB-AC43-6AE32628F4F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5FD4AA52-21C6-4568-B4A0-1B132F1A9E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2B4C03F7-0317-46AD-A0F0-93D263419D9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23092B11-8802-4AD7-BC91-8FA452A6DBA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279FEFE-2E71-489A-A3A0-661AC2E957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3EA9EA8E-758A-4BC7-80B4-EB0499331D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31" name="直線コネクタ 530">
          <a:extLst>
            <a:ext uri="{FF2B5EF4-FFF2-40B4-BE49-F238E27FC236}">
              <a16:creationId xmlns:a16="http://schemas.microsoft.com/office/drawing/2014/main" id="{25CEFF39-E5DD-4985-99B6-AAD19F0D976A}"/>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0B68B873-2106-4CAF-A59A-C03F9C1A5205}"/>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33" name="直線コネクタ 532">
          <a:extLst>
            <a:ext uri="{FF2B5EF4-FFF2-40B4-BE49-F238E27FC236}">
              <a16:creationId xmlns:a16="http://schemas.microsoft.com/office/drawing/2014/main" id="{466BDE4B-9F5C-4951-8A13-B427036C8FEC}"/>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77FE4B0B-CA1D-4763-A4C5-FDC6C8F57DA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35" name="直線コネクタ 534">
          <a:extLst>
            <a:ext uri="{FF2B5EF4-FFF2-40B4-BE49-F238E27FC236}">
              <a16:creationId xmlns:a16="http://schemas.microsoft.com/office/drawing/2014/main" id="{718E368F-D331-474B-8CCE-D99363407DDE}"/>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4D59F2B3-DF19-4FD2-B191-9B84E17EE764}"/>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37" name="フローチャート: 判断 536">
          <a:extLst>
            <a:ext uri="{FF2B5EF4-FFF2-40B4-BE49-F238E27FC236}">
              <a16:creationId xmlns:a16="http://schemas.microsoft.com/office/drawing/2014/main" id="{0A74D819-E8F7-4FF3-B793-DAA1059621E1}"/>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38" name="フローチャート: 判断 537">
          <a:extLst>
            <a:ext uri="{FF2B5EF4-FFF2-40B4-BE49-F238E27FC236}">
              <a16:creationId xmlns:a16="http://schemas.microsoft.com/office/drawing/2014/main" id="{185CDE60-94BF-4E97-822A-1370A7A43778}"/>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9" name="フローチャート: 判断 538">
          <a:extLst>
            <a:ext uri="{FF2B5EF4-FFF2-40B4-BE49-F238E27FC236}">
              <a16:creationId xmlns:a16="http://schemas.microsoft.com/office/drawing/2014/main" id="{B25D74EC-E8AA-4429-A8C1-F700D66F6669}"/>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40" name="フローチャート: 判断 539">
          <a:extLst>
            <a:ext uri="{FF2B5EF4-FFF2-40B4-BE49-F238E27FC236}">
              <a16:creationId xmlns:a16="http://schemas.microsoft.com/office/drawing/2014/main" id="{7D62A449-DC70-4D20-802E-CA8407F9877D}"/>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41" name="フローチャート: 判断 540">
          <a:extLst>
            <a:ext uri="{FF2B5EF4-FFF2-40B4-BE49-F238E27FC236}">
              <a16:creationId xmlns:a16="http://schemas.microsoft.com/office/drawing/2014/main" id="{CEDB3CB3-0756-4A73-AAEF-E6E91383D823}"/>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A925AEC-925E-41B2-BC1E-9D5A865AC7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F13F33E-7F0C-4459-8DA0-0C29F5D2DB8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B60B804-FDAD-4577-BC61-AE64E76C95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16829C1-01A7-4143-8D1B-F457D8932D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B1AC674-2A33-4319-86AA-C46F14F5A8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14515</xdr:rowOff>
    </xdr:from>
    <xdr:to>
      <xdr:col>85</xdr:col>
      <xdr:colOff>177800</xdr:colOff>
      <xdr:row>64</xdr:row>
      <xdr:rowOff>116115</xdr:rowOff>
    </xdr:to>
    <xdr:sp macro="" textlink="">
      <xdr:nvSpPr>
        <xdr:cNvPr id="547" name="楕円 546">
          <a:extLst>
            <a:ext uri="{FF2B5EF4-FFF2-40B4-BE49-F238E27FC236}">
              <a16:creationId xmlns:a16="http://schemas.microsoft.com/office/drawing/2014/main" id="{F90AF287-1A7A-489A-82F7-5FFFDCA715F8}"/>
            </a:ext>
          </a:extLst>
        </xdr:cNvPr>
        <xdr:cNvSpPr/>
      </xdr:nvSpPr>
      <xdr:spPr>
        <a:xfrm>
          <a:off x="16268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100892</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876705BD-A206-438F-A2D2-7F94B4DCE3F7}"/>
            </a:ext>
          </a:extLst>
        </xdr:cNvPr>
        <xdr:cNvSpPr txBox="1"/>
      </xdr:nvSpPr>
      <xdr:spPr>
        <a:xfrm>
          <a:off x="16357600" y="109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9616</xdr:rowOff>
    </xdr:from>
    <xdr:to>
      <xdr:col>81</xdr:col>
      <xdr:colOff>101600</xdr:colOff>
      <xdr:row>64</xdr:row>
      <xdr:rowOff>111216</xdr:rowOff>
    </xdr:to>
    <xdr:sp macro="" textlink="">
      <xdr:nvSpPr>
        <xdr:cNvPr id="549" name="楕円 548">
          <a:extLst>
            <a:ext uri="{FF2B5EF4-FFF2-40B4-BE49-F238E27FC236}">
              <a16:creationId xmlns:a16="http://schemas.microsoft.com/office/drawing/2014/main" id="{0A01E701-00AA-4A69-8BDA-5F4ACBB18C49}"/>
            </a:ext>
          </a:extLst>
        </xdr:cNvPr>
        <xdr:cNvSpPr/>
      </xdr:nvSpPr>
      <xdr:spPr>
        <a:xfrm>
          <a:off x="154305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60416</xdr:rowOff>
    </xdr:from>
    <xdr:to>
      <xdr:col>85</xdr:col>
      <xdr:colOff>127000</xdr:colOff>
      <xdr:row>64</xdr:row>
      <xdr:rowOff>65315</xdr:rowOff>
    </xdr:to>
    <xdr:cxnSp macro="">
      <xdr:nvCxnSpPr>
        <xdr:cNvPr id="550" name="直線コネクタ 549">
          <a:extLst>
            <a:ext uri="{FF2B5EF4-FFF2-40B4-BE49-F238E27FC236}">
              <a16:creationId xmlns:a16="http://schemas.microsoft.com/office/drawing/2014/main" id="{F3B20C5E-E5E4-4287-A0D7-84E084A26AE6}"/>
            </a:ext>
          </a:extLst>
        </xdr:cNvPr>
        <xdr:cNvCxnSpPr/>
      </xdr:nvCxnSpPr>
      <xdr:spPr>
        <a:xfrm>
          <a:off x="15481300" y="1103321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7983</xdr:rowOff>
    </xdr:from>
    <xdr:to>
      <xdr:col>76</xdr:col>
      <xdr:colOff>165100</xdr:colOff>
      <xdr:row>64</xdr:row>
      <xdr:rowOff>109583</xdr:rowOff>
    </xdr:to>
    <xdr:sp macro="" textlink="">
      <xdr:nvSpPr>
        <xdr:cNvPr id="551" name="楕円 550">
          <a:extLst>
            <a:ext uri="{FF2B5EF4-FFF2-40B4-BE49-F238E27FC236}">
              <a16:creationId xmlns:a16="http://schemas.microsoft.com/office/drawing/2014/main" id="{FBC23A3F-BF29-49E2-9B5F-A2ACB9F3FC12}"/>
            </a:ext>
          </a:extLst>
        </xdr:cNvPr>
        <xdr:cNvSpPr/>
      </xdr:nvSpPr>
      <xdr:spPr>
        <a:xfrm>
          <a:off x="14541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58783</xdr:rowOff>
    </xdr:from>
    <xdr:to>
      <xdr:col>81</xdr:col>
      <xdr:colOff>50800</xdr:colOff>
      <xdr:row>64</xdr:row>
      <xdr:rowOff>60416</xdr:rowOff>
    </xdr:to>
    <xdr:cxnSp macro="">
      <xdr:nvCxnSpPr>
        <xdr:cNvPr id="552" name="直線コネクタ 551">
          <a:extLst>
            <a:ext uri="{FF2B5EF4-FFF2-40B4-BE49-F238E27FC236}">
              <a16:creationId xmlns:a16="http://schemas.microsoft.com/office/drawing/2014/main" id="{189170F0-8EC9-4007-A7D3-ED9B11D2D4DF}"/>
            </a:ext>
          </a:extLst>
        </xdr:cNvPr>
        <xdr:cNvCxnSpPr/>
      </xdr:nvCxnSpPr>
      <xdr:spPr>
        <a:xfrm>
          <a:off x="14592300" y="110315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3084</xdr:rowOff>
    </xdr:from>
    <xdr:to>
      <xdr:col>72</xdr:col>
      <xdr:colOff>38100</xdr:colOff>
      <xdr:row>64</xdr:row>
      <xdr:rowOff>104684</xdr:rowOff>
    </xdr:to>
    <xdr:sp macro="" textlink="">
      <xdr:nvSpPr>
        <xdr:cNvPr id="553" name="楕円 552">
          <a:extLst>
            <a:ext uri="{FF2B5EF4-FFF2-40B4-BE49-F238E27FC236}">
              <a16:creationId xmlns:a16="http://schemas.microsoft.com/office/drawing/2014/main" id="{BEF0B41A-05AD-4E74-9628-7590D9E423EC}"/>
            </a:ext>
          </a:extLst>
        </xdr:cNvPr>
        <xdr:cNvSpPr/>
      </xdr:nvSpPr>
      <xdr:spPr>
        <a:xfrm>
          <a:off x="13652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53884</xdr:rowOff>
    </xdr:from>
    <xdr:to>
      <xdr:col>76</xdr:col>
      <xdr:colOff>114300</xdr:colOff>
      <xdr:row>64</xdr:row>
      <xdr:rowOff>58783</xdr:rowOff>
    </xdr:to>
    <xdr:cxnSp macro="">
      <xdr:nvCxnSpPr>
        <xdr:cNvPr id="554" name="直線コネクタ 553">
          <a:extLst>
            <a:ext uri="{FF2B5EF4-FFF2-40B4-BE49-F238E27FC236}">
              <a16:creationId xmlns:a16="http://schemas.microsoft.com/office/drawing/2014/main" id="{16E6238B-1920-4613-9C01-4FCD40C7BB60}"/>
            </a:ext>
          </a:extLst>
        </xdr:cNvPr>
        <xdr:cNvCxnSpPr/>
      </xdr:nvCxnSpPr>
      <xdr:spPr>
        <a:xfrm>
          <a:off x="13703300" y="110266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168003</xdr:rowOff>
    </xdr:from>
    <xdr:to>
      <xdr:col>67</xdr:col>
      <xdr:colOff>101600</xdr:colOff>
      <xdr:row>64</xdr:row>
      <xdr:rowOff>98153</xdr:rowOff>
    </xdr:to>
    <xdr:sp macro="" textlink="">
      <xdr:nvSpPr>
        <xdr:cNvPr id="555" name="楕円 554">
          <a:extLst>
            <a:ext uri="{FF2B5EF4-FFF2-40B4-BE49-F238E27FC236}">
              <a16:creationId xmlns:a16="http://schemas.microsoft.com/office/drawing/2014/main" id="{FBEE5607-4091-4F9B-9932-A2F166FA81D7}"/>
            </a:ext>
          </a:extLst>
        </xdr:cNvPr>
        <xdr:cNvSpPr/>
      </xdr:nvSpPr>
      <xdr:spPr>
        <a:xfrm>
          <a:off x="12763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47353</xdr:rowOff>
    </xdr:from>
    <xdr:to>
      <xdr:col>71</xdr:col>
      <xdr:colOff>177800</xdr:colOff>
      <xdr:row>64</xdr:row>
      <xdr:rowOff>53884</xdr:rowOff>
    </xdr:to>
    <xdr:cxnSp macro="">
      <xdr:nvCxnSpPr>
        <xdr:cNvPr id="556" name="直線コネクタ 555">
          <a:extLst>
            <a:ext uri="{FF2B5EF4-FFF2-40B4-BE49-F238E27FC236}">
              <a16:creationId xmlns:a16="http://schemas.microsoft.com/office/drawing/2014/main" id="{11F20B96-9879-4904-9C8B-F5872CD39ABF}"/>
            </a:ext>
          </a:extLst>
        </xdr:cNvPr>
        <xdr:cNvCxnSpPr/>
      </xdr:nvCxnSpPr>
      <xdr:spPr>
        <a:xfrm>
          <a:off x="12814300" y="110201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DCC66C57-2ACA-4347-8DCC-026776B647F5}"/>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9275AF1A-C22E-4719-B38A-5C787B09126A}"/>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79DB779E-4406-4B30-9C18-22C1A2588739}"/>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4AA55D0A-1449-4E38-8FD3-680B75DF47E7}"/>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102343</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F5F81727-3952-40D0-9B70-671D8097BF2B}"/>
            </a:ext>
          </a:extLst>
        </xdr:cNvPr>
        <xdr:cNvSpPr txBox="1"/>
      </xdr:nvSpPr>
      <xdr:spPr>
        <a:xfrm>
          <a:off x="15266044" y="1107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100710</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7603172B-54DC-4CD0-95F3-A55AB83F6E3B}"/>
            </a:ext>
          </a:extLst>
        </xdr:cNvPr>
        <xdr:cNvSpPr txBox="1"/>
      </xdr:nvSpPr>
      <xdr:spPr>
        <a:xfrm>
          <a:off x="14389744" y="1107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95811</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F90FADC6-A20A-4FA7-90FD-A78A1E7F626A}"/>
            </a:ext>
          </a:extLst>
        </xdr:cNvPr>
        <xdr:cNvSpPr txBox="1"/>
      </xdr:nvSpPr>
      <xdr:spPr>
        <a:xfrm>
          <a:off x="13500744" y="1106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89280</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3C1BA0F8-F264-4920-90D9-5175BE5D5CA1}"/>
            </a:ext>
          </a:extLst>
        </xdr:cNvPr>
        <xdr:cNvSpPr txBox="1"/>
      </xdr:nvSpPr>
      <xdr:spPr>
        <a:xfrm>
          <a:off x="12611744" y="1106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9E0081C1-54C3-4859-810B-955D818B08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F089DB3D-ED6D-41E7-B00D-EAFD7ADADD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1434172-C1C4-4F9A-89A1-D7220C69FE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CD10D73F-F663-44F6-9D95-CD3CECE61C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9CE34FD1-37C4-46AA-8F12-C90019B396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7C4E144E-6685-4672-9F90-EF5A43A718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3B1B888-D5D1-499F-9F69-CD0F0520FF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D35CD4FC-B3AB-4BA1-A6D4-5143F63B6B3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B204FDE9-DB72-479F-8138-26A8E75932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CC13554-9E5D-4666-B218-A3406887F7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5" name="直線コネクタ 574">
          <a:extLst>
            <a:ext uri="{FF2B5EF4-FFF2-40B4-BE49-F238E27FC236}">
              <a16:creationId xmlns:a16="http://schemas.microsoft.com/office/drawing/2014/main" id="{5A3E65DA-1A3D-48A9-A7BA-3389C98879F2}"/>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6" name="テキスト ボックス 575">
          <a:extLst>
            <a:ext uri="{FF2B5EF4-FFF2-40B4-BE49-F238E27FC236}">
              <a16:creationId xmlns:a16="http://schemas.microsoft.com/office/drawing/2014/main" id="{E7854C1E-D93E-4E6D-9D0A-719B44615436}"/>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4D7C7C93-9E3B-4290-B10A-BF3516E2AB8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1938706C-6BBD-410F-B3DA-E0D735AE97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9" name="直線コネクタ 578">
          <a:extLst>
            <a:ext uri="{FF2B5EF4-FFF2-40B4-BE49-F238E27FC236}">
              <a16:creationId xmlns:a16="http://schemas.microsoft.com/office/drawing/2014/main" id="{7E524905-BE92-4D0C-9A37-E3C1373B89EF}"/>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0" name="テキスト ボックス 579">
          <a:extLst>
            <a:ext uri="{FF2B5EF4-FFF2-40B4-BE49-F238E27FC236}">
              <a16:creationId xmlns:a16="http://schemas.microsoft.com/office/drawing/2014/main" id="{E3BB6476-A95B-4A1F-81DE-BA4D59F9819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90F99370-576B-4A80-BFBF-96C7A600F4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9FA1B676-CA67-47D7-8143-D774E291EC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19B6D1B0-A6B1-4B8E-B91F-CEAB71DB1B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84" name="直線コネクタ 583">
          <a:extLst>
            <a:ext uri="{FF2B5EF4-FFF2-40B4-BE49-F238E27FC236}">
              <a16:creationId xmlns:a16="http://schemas.microsoft.com/office/drawing/2014/main" id="{8C3171B9-6DFC-4074-BB2B-B7347CF4E6B1}"/>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298E4367-EBB2-474F-B60F-7B47C7842969}"/>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86" name="直線コネクタ 585">
          <a:extLst>
            <a:ext uri="{FF2B5EF4-FFF2-40B4-BE49-F238E27FC236}">
              <a16:creationId xmlns:a16="http://schemas.microsoft.com/office/drawing/2014/main" id="{A51B2057-F194-47FF-98C0-813D752E7D11}"/>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AAD9BB1A-99DB-441C-B0D0-2DA69EB4D3FB}"/>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8" name="直線コネクタ 587">
          <a:extLst>
            <a:ext uri="{FF2B5EF4-FFF2-40B4-BE49-F238E27FC236}">
              <a16:creationId xmlns:a16="http://schemas.microsoft.com/office/drawing/2014/main" id="{1E316835-B122-43A2-8776-943B24362D03}"/>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277714A5-08AE-4898-8397-81201C5DB45D}"/>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90" name="フローチャート: 判断 589">
          <a:extLst>
            <a:ext uri="{FF2B5EF4-FFF2-40B4-BE49-F238E27FC236}">
              <a16:creationId xmlns:a16="http://schemas.microsoft.com/office/drawing/2014/main" id="{525DB465-1547-4C49-8D14-3303455A7ACC}"/>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91" name="フローチャート: 判断 590">
          <a:extLst>
            <a:ext uri="{FF2B5EF4-FFF2-40B4-BE49-F238E27FC236}">
              <a16:creationId xmlns:a16="http://schemas.microsoft.com/office/drawing/2014/main" id="{94B707F2-6979-4CDD-A74D-046D7B1FC1A9}"/>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92" name="フローチャート: 判断 591">
          <a:extLst>
            <a:ext uri="{FF2B5EF4-FFF2-40B4-BE49-F238E27FC236}">
              <a16:creationId xmlns:a16="http://schemas.microsoft.com/office/drawing/2014/main" id="{5D3C2FA1-1B02-4FBB-8A6C-A02B8F188F3C}"/>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93" name="フローチャート: 判断 592">
          <a:extLst>
            <a:ext uri="{FF2B5EF4-FFF2-40B4-BE49-F238E27FC236}">
              <a16:creationId xmlns:a16="http://schemas.microsoft.com/office/drawing/2014/main" id="{00E68600-9B27-41CA-B52C-FA40DC07C276}"/>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94" name="フローチャート: 判断 593">
          <a:extLst>
            <a:ext uri="{FF2B5EF4-FFF2-40B4-BE49-F238E27FC236}">
              <a16:creationId xmlns:a16="http://schemas.microsoft.com/office/drawing/2014/main" id="{62785450-8971-4355-8D80-7721CA4D3B21}"/>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D9C602DF-961D-4871-83A1-8C8BC5A153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B42B39B-FBB5-4EC6-A002-23164C7443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502638D7-1B5A-4614-B352-E2A3DD4B34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160D755-1FFA-43BC-B97D-A7BE7EF33E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96B0D72-BA33-4045-9830-9F8AD5AE06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00" name="楕円 599">
          <a:extLst>
            <a:ext uri="{FF2B5EF4-FFF2-40B4-BE49-F238E27FC236}">
              <a16:creationId xmlns:a16="http://schemas.microsoft.com/office/drawing/2014/main" id="{3B37BC27-FAE4-487D-B9E4-B101B13127A4}"/>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8D479ABF-35C9-445C-8A54-F3C20B057651}"/>
            </a:ext>
          </a:extLst>
        </xdr:cNvPr>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02" name="楕円 601">
          <a:extLst>
            <a:ext uri="{FF2B5EF4-FFF2-40B4-BE49-F238E27FC236}">
              <a16:creationId xmlns:a16="http://schemas.microsoft.com/office/drawing/2014/main" id="{840C16DB-009B-4511-9651-CE5D45E844AF}"/>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03" name="直線コネクタ 602">
          <a:extLst>
            <a:ext uri="{FF2B5EF4-FFF2-40B4-BE49-F238E27FC236}">
              <a16:creationId xmlns:a16="http://schemas.microsoft.com/office/drawing/2014/main" id="{D208C45A-0B85-4389-B3A1-488A1880F010}"/>
            </a:ext>
          </a:extLst>
        </xdr:cNvPr>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04" name="楕円 603">
          <a:extLst>
            <a:ext uri="{FF2B5EF4-FFF2-40B4-BE49-F238E27FC236}">
              <a16:creationId xmlns:a16="http://schemas.microsoft.com/office/drawing/2014/main" id="{CF5040CE-C414-4F92-80F8-F40F14ED4C50}"/>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05" name="直線コネクタ 604">
          <a:extLst>
            <a:ext uri="{FF2B5EF4-FFF2-40B4-BE49-F238E27FC236}">
              <a16:creationId xmlns:a16="http://schemas.microsoft.com/office/drawing/2014/main" id="{C411024A-4946-445A-9F40-656AFD4695B4}"/>
            </a:ext>
          </a:extLst>
        </xdr:cNvPr>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34925</xdr:rowOff>
    </xdr:from>
    <xdr:to>
      <xdr:col>102</xdr:col>
      <xdr:colOff>165100</xdr:colOff>
      <xdr:row>62</xdr:row>
      <xdr:rowOff>136525</xdr:rowOff>
    </xdr:to>
    <xdr:sp macro="" textlink="">
      <xdr:nvSpPr>
        <xdr:cNvPr id="606" name="楕円 605">
          <a:extLst>
            <a:ext uri="{FF2B5EF4-FFF2-40B4-BE49-F238E27FC236}">
              <a16:creationId xmlns:a16="http://schemas.microsoft.com/office/drawing/2014/main" id="{ABE6D7BB-85BB-4718-A836-79EA65685042}"/>
            </a:ext>
          </a:extLst>
        </xdr:cNvPr>
        <xdr:cNvSpPr/>
      </xdr:nvSpPr>
      <xdr:spPr>
        <a:xfrm>
          <a:off x="19494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85725</xdr:rowOff>
    </xdr:from>
    <xdr:to>
      <xdr:col>107</xdr:col>
      <xdr:colOff>50800</xdr:colOff>
      <xdr:row>62</xdr:row>
      <xdr:rowOff>91440</xdr:rowOff>
    </xdr:to>
    <xdr:cxnSp macro="">
      <xdr:nvCxnSpPr>
        <xdr:cNvPr id="607" name="直線コネクタ 606">
          <a:extLst>
            <a:ext uri="{FF2B5EF4-FFF2-40B4-BE49-F238E27FC236}">
              <a16:creationId xmlns:a16="http://schemas.microsoft.com/office/drawing/2014/main" id="{F74B2D42-08BA-4F9C-A61F-511FC51A0119}"/>
            </a:ext>
          </a:extLst>
        </xdr:cNvPr>
        <xdr:cNvCxnSpPr/>
      </xdr:nvCxnSpPr>
      <xdr:spPr>
        <a:xfrm>
          <a:off x="19545300" y="10715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34925</xdr:rowOff>
    </xdr:from>
    <xdr:to>
      <xdr:col>98</xdr:col>
      <xdr:colOff>38100</xdr:colOff>
      <xdr:row>62</xdr:row>
      <xdr:rowOff>136525</xdr:rowOff>
    </xdr:to>
    <xdr:sp macro="" textlink="">
      <xdr:nvSpPr>
        <xdr:cNvPr id="608" name="楕円 607">
          <a:extLst>
            <a:ext uri="{FF2B5EF4-FFF2-40B4-BE49-F238E27FC236}">
              <a16:creationId xmlns:a16="http://schemas.microsoft.com/office/drawing/2014/main" id="{4F0ED6C9-7A86-4971-AD9A-E5F5E8F234CD}"/>
            </a:ext>
          </a:extLst>
        </xdr:cNvPr>
        <xdr:cNvSpPr/>
      </xdr:nvSpPr>
      <xdr:spPr>
        <a:xfrm>
          <a:off x="18605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85725</xdr:rowOff>
    </xdr:from>
    <xdr:to>
      <xdr:col>102</xdr:col>
      <xdr:colOff>114300</xdr:colOff>
      <xdr:row>62</xdr:row>
      <xdr:rowOff>85725</xdr:rowOff>
    </xdr:to>
    <xdr:cxnSp macro="">
      <xdr:nvCxnSpPr>
        <xdr:cNvPr id="609" name="直線コネクタ 608">
          <a:extLst>
            <a:ext uri="{FF2B5EF4-FFF2-40B4-BE49-F238E27FC236}">
              <a16:creationId xmlns:a16="http://schemas.microsoft.com/office/drawing/2014/main" id="{F4C2AC93-6C41-42D0-8DD1-2B9749DCF54E}"/>
            </a:ext>
          </a:extLst>
        </xdr:cNvPr>
        <xdr:cNvCxnSpPr/>
      </xdr:nvCxnSpPr>
      <xdr:spPr>
        <a:xfrm>
          <a:off x="18656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10" name="n_1aveValue【保健センター・保健所】&#10;一人当たり面積">
          <a:extLst>
            <a:ext uri="{FF2B5EF4-FFF2-40B4-BE49-F238E27FC236}">
              <a16:creationId xmlns:a16="http://schemas.microsoft.com/office/drawing/2014/main" id="{3FC439F0-0D0C-42AA-BF39-E03638BAFF8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11" name="n_2aveValue【保健センター・保健所】&#10;一人当たり面積">
          <a:extLst>
            <a:ext uri="{FF2B5EF4-FFF2-40B4-BE49-F238E27FC236}">
              <a16:creationId xmlns:a16="http://schemas.microsoft.com/office/drawing/2014/main" id="{B6470794-CCB9-41F8-8190-977ECA54B3CB}"/>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12" name="n_3aveValue【保健センター・保健所】&#10;一人当たり面積">
          <a:extLst>
            <a:ext uri="{FF2B5EF4-FFF2-40B4-BE49-F238E27FC236}">
              <a16:creationId xmlns:a16="http://schemas.microsoft.com/office/drawing/2014/main" id="{565E7576-ECC3-45AE-8096-744CA8C87F71}"/>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13" name="n_4aveValue【保健センター・保健所】&#10;一人当たり面積">
          <a:extLst>
            <a:ext uri="{FF2B5EF4-FFF2-40B4-BE49-F238E27FC236}">
              <a16:creationId xmlns:a16="http://schemas.microsoft.com/office/drawing/2014/main" id="{7781866E-1B9D-45AA-9004-9322C5B85EFA}"/>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14" name="n_1mainValue【保健センター・保健所】&#10;一人当たり面積">
          <a:extLst>
            <a:ext uri="{FF2B5EF4-FFF2-40B4-BE49-F238E27FC236}">
              <a16:creationId xmlns:a16="http://schemas.microsoft.com/office/drawing/2014/main" id="{4A147F41-3B9E-4E39-8D97-51107F9A0463}"/>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15" name="n_2mainValue【保健センター・保健所】&#10;一人当たり面積">
          <a:extLst>
            <a:ext uri="{FF2B5EF4-FFF2-40B4-BE49-F238E27FC236}">
              <a16:creationId xmlns:a16="http://schemas.microsoft.com/office/drawing/2014/main" id="{DDDD9E39-3A6B-4B70-B0E8-B428F030942C}"/>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127652</xdr:rowOff>
    </xdr:from>
    <xdr:ext cx="469744" cy="259045"/>
    <xdr:sp macro="" textlink="">
      <xdr:nvSpPr>
        <xdr:cNvPr id="616" name="n_3mainValue【保健センター・保健所】&#10;一人当たり面積">
          <a:extLst>
            <a:ext uri="{FF2B5EF4-FFF2-40B4-BE49-F238E27FC236}">
              <a16:creationId xmlns:a16="http://schemas.microsoft.com/office/drawing/2014/main" id="{0C00742C-6CEB-4416-A3C5-008A920895BC}"/>
            </a:ext>
          </a:extLst>
        </xdr:cNvPr>
        <xdr:cNvSpPr txBox="1"/>
      </xdr:nvSpPr>
      <xdr:spPr>
        <a:xfrm>
          <a:off x="19310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127652</xdr:rowOff>
    </xdr:from>
    <xdr:ext cx="469744" cy="259045"/>
    <xdr:sp macro="" textlink="">
      <xdr:nvSpPr>
        <xdr:cNvPr id="617" name="n_4mainValue【保健センター・保健所】&#10;一人当たり面積">
          <a:extLst>
            <a:ext uri="{FF2B5EF4-FFF2-40B4-BE49-F238E27FC236}">
              <a16:creationId xmlns:a16="http://schemas.microsoft.com/office/drawing/2014/main" id="{D94B8BC1-12FC-4F6D-9322-40387457204C}"/>
            </a:ext>
          </a:extLst>
        </xdr:cNvPr>
        <xdr:cNvSpPr txBox="1"/>
      </xdr:nvSpPr>
      <xdr:spPr>
        <a:xfrm>
          <a:off x="18421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AB38019B-1C09-4E19-9460-C41260B33D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F7670B2B-2F7B-4DF1-A588-FE012BCFCC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893C24F1-B8E3-4260-8DC9-D342BFA91EF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9213C54A-9EED-4B26-B0AC-B63BDAB77A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66AF177B-55E1-4BE8-B43C-0920DD715E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F6CD9C93-402C-4630-B5B6-3934DF51C1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3B78BB98-C4D6-42B1-B970-D70E0F26FF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E6D1B0A6-AA51-4723-A322-D2D11654290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EDDA1672-19D4-4E2E-A847-EDBBF0A8766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4B0294B5-A055-41AF-BA0D-7BA1320CAF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90B53F52-B805-4BCF-B7D6-155F9CBCB7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1A8421F9-C7B0-4AEB-8B3C-6D18797AB0B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4AC5D70-D2EA-4C9D-B825-A3ED4A0974E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A0700FB4-0DEA-4F7A-8848-84BB5B6D473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C63D4B63-80CF-40BB-BD28-BD13AF0DFDF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B1ECBEFD-654B-422C-AFA8-5B73FCB599F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A2F35CDA-0C04-4AC2-AC04-291698DC11C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8AB31EE4-2BF5-48F5-A167-3E6C0A40025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C9270F50-1279-4B0B-8082-2D67D982010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34E562FA-2383-4CC5-9BD6-C6B01C45996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46B93C51-9E01-49C5-9438-8FAEEB59A5F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FFD48257-DA41-450B-BAA7-FAF220F5BD7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BBEB894E-9168-4154-B74C-88301056741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6493FA76-E712-4D5E-AE28-18775389E3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2C6A8CC2-01CC-40AB-B57A-AFDE1A6BE7F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43" name="直線コネクタ 642">
          <a:extLst>
            <a:ext uri="{FF2B5EF4-FFF2-40B4-BE49-F238E27FC236}">
              <a16:creationId xmlns:a16="http://schemas.microsoft.com/office/drawing/2014/main" id="{34FE8BC6-FC4B-42E0-80EC-59A9658FE849}"/>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44" name="【消防施設】&#10;有形固定資産減価償却率最小値テキスト">
          <a:extLst>
            <a:ext uri="{FF2B5EF4-FFF2-40B4-BE49-F238E27FC236}">
              <a16:creationId xmlns:a16="http://schemas.microsoft.com/office/drawing/2014/main" id="{73D439D7-5310-4008-ACB4-7129AAC99419}"/>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45" name="直線コネクタ 644">
          <a:extLst>
            <a:ext uri="{FF2B5EF4-FFF2-40B4-BE49-F238E27FC236}">
              <a16:creationId xmlns:a16="http://schemas.microsoft.com/office/drawing/2014/main" id="{8EE9048F-832F-4985-86E2-F79877D6AEA7}"/>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46" name="【消防施設】&#10;有形固定資産減価償却率最大値テキスト">
          <a:extLst>
            <a:ext uri="{FF2B5EF4-FFF2-40B4-BE49-F238E27FC236}">
              <a16:creationId xmlns:a16="http://schemas.microsoft.com/office/drawing/2014/main" id="{DC680159-A880-47DF-A111-8307B37D61DC}"/>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47" name="直線コネクタ 646">
          <a:extLst>
            <a:ext uri="{FF2B5EF4-FFF2-40B4-BE49-F238E27FC236}">
              <a16:creationId xmlns:a16="http://schemas.microsoft.com/office/drawing/2014/main" id="{77F416C7-758B-4F0D-8983-4EF645C22A35}"/>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763C2B83-51EA-4527-8F30-232886B0CD89}"/>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49" name="フローチャート: 判断 648">
          <a:extLst>
            <a:ext uri="{FF2B5EF4-FFF2-40B4-BE49-F238E27FC236}">
              <a16:creationId xmlns:a16="http://schemas.microsoft.com/office/drawing/2014/main" id="{7C2CF71C-09D5-4A35-8587-0580B0C77CAD}"/>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50" name="フローチャート: 判断 649">
          <a:extLst>
            <a:ext uri="{FF2B5EF4-FFF2-40B4-BE49-F238E27FC236}">
              <a16:creationId xmlns:a16="http://schemas.microsoft.com/office/drawing/2014/main" id="{2F98547C-A940-4CDA-97D3-E9EBF38C85F6}"/>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51" name="フローチャート: 判断 650">
          <a:extLst>
            <a:ext uri="{FF2B5EF4-FFF2-40B4-BE49-F238E27FC236}">
              <a16:creationId xmlns:a16="http://schemas.microsoft.com/office/drawing/2014/main" id="{93F04653-F186-40B1-B386-7C122355C42D}"/>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52" name="フローチャート: 判断 651">
          <a:extLst>
            <a:ext uri="{FF2B5EF4-FFF2-40B4-BE49-F238E27FC236}">
              <a16:creationId xmlns:a16="http://schemas.microsoft.com/office/drawing/2014/main" id="{4954961E-CC15-4E2C-84E6-ECCB950D905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3" name="フローチャート: 判断 652">
          <a:extLst>
            <a:ext uri="{FF2B5EF4-FFF2-40B4-BE49-F238E27FC236}">
              <a16:creationId xmlns:a16="http://schemas.microsoft.com/office/drawing/2014/main" id="{2F039E3C-C82C-43CC-B67E-8C6B48686716}"/>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345A9AC5-B390-460F-BEC6-2DF74D2772E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3488C7A-5793-40A7-A12F-E9C7364D3F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ABCB998-97C1-42BF-B336-68472A42C5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8DC5CE1-858A-4685-B2DE-69144EEA16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13934E9-1E9F-453E-9D75-ACC8D8D32D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9" name="楕円 658">
          <a:extLst>
            <a:ext uri="{FF2B5EF4-FFF2-40B4-BE49-F238E27FC236}">
              <a16:creationId xmlns:a16="http://schemas.microsoft.com/office/drawing/2014/main" id="{47AE4396-5FF2-446C-BDB5-D1339EE1745B}"/>
            </a:ext>
          </a:extLst>
        </xdr:cNvPr>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C4C32B3B-3F27-4780-8DB3-FAB1B90E2B62}"/>
            </a:ext>
          </a:extLst>
        </xdr:cNvPr>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661" name="楕円 660">
          <a:extLst>
            <a:ext uri="{FF2B5EF4-FFF2-40B4-BE49-F238E27FC236}">
              <a16:creationId xmlns:a16="http://schemas.microsoft.com/office/drawing/2014/main" id="{12B9B889-EEA7-410F-AC9D-E35C17F5CDF9}"/>
            </a:ext>
          </a:extLst>
        </xdr:cNvPr>
        <xdr:cNvSpPr/>
      </xdr:nvSpPr>
      <xdr:spPr>
        <a:xfrm>
          <a:off x="15430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23405</xdr:rowOff>
    </xdr:from>
    <xdr:to>
      <xdr:col>85</xdr:col>
      <xdr:colOff>127000</xdr:colOff>
      <xdr:row>82</xdr:row>
      <xdr:rowOff>72389</xdr:rowOff>
    </xdr:to>
    <xdr:cxnSp macro="">
      <xdr:nvCxnSpPr>
        <xdr:cNvPr id="662" name="直線コネクタ 661">
          <a:extLst>
            <a:ext uri="{FF2B5EF4-FFF2-40B4-BE49-F238E27FC236}">
              <a16:creationId xmlns:a16="http://schemas.microsoft.com/office/drawing/2014/main" id="{784B82C3-CA83-47F7-9C21-F03819FD364E}"/>
            </a:ext>
          </a:extLst>
        </xdr:cNvPr>
        <xdr:cNvCxnSpPr/>
      </xdr:nvCxnSpPr>
      <xdr:spPr>
        <a:xfrm>
          <a:off x="15481300" y="14082305"/>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663" name="楕円 662">
          <a:extLst>
            <a:ext uri="{FF2B5EF4-FFF2-40B4-BE49-F238E27FC236}">
              <a16:creationId xmlns:a16="http://schemas.microsoft.com/office/drawing/2014/main" id="{FD6E7A5C-BE73-45A6-AD52-EFBC6E93A1CE}"/>
            </a:ext>
          </a:extLst>
        </xdr:cNvPr>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82</xdr:row>
      <xdr:rowOff>23405</xdr:rowOff>
    </xdr:to>
    <xdr:cxnSp macro="">
      <xdr:nvCxnSpPr>
        <xdr:cNvPr id="664" name="直線コネクタ 663">
          <a:extLst>
            <a:ext uri="{FF2B5EF4-FFF2-40B4-BE49-F238E27FC236}">
              <a16:creationId xmlns:a16="http://schemas.microsoft.com/office/drawing/2014/main" id="{76170410-5580-416D-9E51-86C2BB137159}"/>
            </a:ext>
          </a:extLst>
        </xdr:cNvPr>
        <xdr:cNvCxnSpPr/>
      </xdr:nvCxnSpPr>
      <xdr:spPr>
        <a:xfrm>
          <a:off x="14592300" y="1403821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83638</xdr:rowOff>
    </xdr:from>
    <xdr:to>
      <xdr:col>72</xdr:col>
      <xdr:colOff>38100</xdr:colOff>
      <xdr:row>82</xdr:row>
      <xdr:rowOff>13788</xdr:rowOff>
    </xdr:to>
    <xdr:sp macro="" textlink="">
      <xdr:nvSpPr>
        <xdr:cNvPr id="665" name="楕円 664">
          <a:extLst>
            <a:ext uri="{FF2B5EF4-FFF2-40B4-BE49-F238E27FC236}">
              <a16:creationId xmlns:a16="http://schemas.microsoft.com/office/drawing/2014/main" id="{081BFFF1-A34B-4B78-9CFA-52733351731C}"/>
            </a:ext>
          </a:extLst>
        </xdr:cNvPr>
        <xdr:cNvSpPr/>
      </xdr:nvSpPr>
      <xdr:spPr>
        <a:xfrm>
          <a:off x="13652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134438</xdr:rowOff>
    </xdr:from>
    <xdr:to>
      <xdr:col>76</xdr:col>
      <xdr:colOff>114300</xdr:colOff>
      <xdr:row>81</xdr:row>
      <xdr:rowOff>150768</xdr:rowOff>
    </xdr:to>
    <xdr:cxnSp macro="">
      <xdr:nvCxnSpPr>
        <xdr:cNvPr id="666" name="直線コネクタ 665">
          <a:extLst>
            <a:ext uri="{FF2B5EF4-FFF2-40B4-BE49-F238E27FC236}">
              <a16:creationId xmlns:a16="http://schemas.microsoft.com/office/drawing/2014/main" id="{B3B267F1-FED1-40E2-991D-230EDE90A1FA}"/>
            </a:ext>
          </a:extLst>
        </xdr:cNvPr>
        <xdr:cNvCxnSpPr/>
      </xdr:nvCxnSpPr>
      <xdr:spPr>
        <a:xfrm>
          <a:off x="13703300" y="140218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93436</xdr:rowOff>
    </xdr:from>
    <xdr:to>
      <xdr:col>67</xdr:col>
      <xdr:colOff>101600</xdr:colOff>
      <xdr:row>83</xdr:row>
      <xdr:rowOff>23586</xdr:rowOff>
    </xdr:to>
    <xdr:sp macro="" textlink="">
      <xdr:nvSpPr>
        <xdr:cNvPr id="667" name="楕円 666">
          <a:extLst>
            <a:ext uri="{FF2B5EF4-FFF2-40B4-BE49-F238E27FC236}">
              <a16:creationId xmlns:a16="http://schemas.microsoft.com/office/drawing/2014/main" id="{76F87E13-6C64-4287-AF52-E2E65BB0D066}"/>
            </a:ext>
          </a:extLst>
        </xdr:cNvPr>
        <xdr:cNvSpPr/>
      </xdr:nvSpPr>
      <xdr:spPr>
        <a:xfrm>
          <a:off x="12763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134438</xdr:rowOff>
    </xdr:from>
    <xdr:to>
      <xdr:col>71</xdr:col>
      <xdr:colOff>177800</xdr:colOff>
      <xdr:row>82</xdr:row>
      <xdr:rowOff>144236</xdr:rowOff>
    </xdr:to>
    <xdr:cxnSp macro="">
      <xdr:nvCxnSpPr>
        <xdr:cNvPr id="668" name="直線コネクタ 667">
          <a:extLst>
            <a:ext uri="{FF2B5EF4-FFF2-40B4-BE49-F238E27FC236}">
              <a16:creationId xmlns:a16="http://schemas.microsoft.com/office/drawing/2014/main" id="{7A2521FC-854E-401E-8868-397E26869344}"/>
            </a:ext>
          </a:extLst>
        </xdr:cNvPr>
        <xdr:cNvCxnSpPr/>
      </xdr:nvCxnSpPr>
      <xdr:spPr>
        <a:xfrm flipV="1">
          <a:off x="12814300" y="14021888"/>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69" name="n_1aveValue【消防施設】&#10;有形固定資産減価償却率">
          <a:extLst>
            <a:ext uri="{FF2B5EF4-FFF2-40B4-BE49-F238E27FC236}">
              <a16:creationId xmlns:a16="http://schemas.microsoft.com/office/drawing/2014/main" id="{8675B708-A366-44E5-8B49-420D8BC6BE91}"/>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70" name="n_2aveValue【消防施設】&#10;有形固定資産減価償却率">
          <a:extLst>
            <a:ext uri="{FF2B5EF4-FFF2-40B4-BE49-F238E27FC236}">
              <a16:creationId xmlns:a16="http://schemas.microsoft.com/office/drawing/2014/main" id="{A22AA214-0BBC-4F11-BE7B-9F2130F0D4BA}"/>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71" name="n_3aveValue【消防施設】&#10;有形固定資産減価償却率">
          <a:extLst>
            <a:ext uri="{FF2B5EF4-FFF2-40B4-BE49-F238E27FC236}">
              <a16:creationId xmlns:a16="http://schemas.microsoft.com/office/drawing/2014/main" id="{89402F48-5D3E-447B-B54F-D87972D071EC}"/>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2" name="n_4aveValue【消防施設】&#10;有形固定資産減価償却率">
          <a:extLst>
            <a:ext uri="{FF2B5EF4-FFF2-40B4-BE49-F238E27FC236}">
              <a16:creationId xmlns:a16="http://schemas.microsoft.com/office/drawing/2014/main" id="{717F2A2C-8F14-49F0-AFA0-024F332D1D93}"/>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90732</xdr:rowOff>
    </xdr:from>
    <xdr:ext cx="405111" cy="259045"/>
    <xdr:sp macro="" textlink="">
      <xdr:nvSpPr>
        <xdr:cNvPr id="673" name="n_1mainValue【消防施設】&#10;有形固定資産減価償却率">
          <a:extLst>
            <a:ext uri="{FF2B5EF4-FFF2-40B4-BE49-F238E27FC236}">
              <a16:creationId xmlns:a16="http://schemas.microsoft.com/office/drawing/2014/main" id="{1CE3D63E-84CC-4615-BC94-F5C6DA708027}"/>
            </a:ext>
          </a:extLst>
        </xdr:cNvPr>
        <xdr:cNvSpPr txBox="1"/>
      </xdr:nvSpPr>
      <xdr:spPr>
        <a:xfrm>
          <a:off x="152660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4" name="n_2mainValue【消防施設】&#10;有形固定資産減価償却率">
          <a:extLst>
            <a:ext uri="{FF2B5EF4-FFF2-40B4-BE49-F238E27FC236}">
              <a16:creationId xmlns:a16="http://schemas.microsoft.com/office/drawing/2014/main" id="{C71FA351-61C8-4818-B250-2EA52DEBD6B6}"/>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5" name="n_3mainValue【消防施設】&#10;有形固定資産減価償却率">
          <a:extLst>
            <a:ext uri="{FF2B5EF4-FFF2-40B4-BE49-F238E27FC236}">
              <a16:creationId xmlns:a16="http://schemas.microsoft.com/office/drawing/2014/main" id="{6742FB7A-A7B0-4B41-892B-BE4F27827D2B}"/>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676" name="n_4mainValue【消防施設】&#10;有形固定資産減価償却率">
          <a:extLst>
            <a:ext uri="{FF2B5EF4-FFF2-40B4-BE49-F238E27FC236}">
              <a16:creationId xmlns:a16="http://schemas.microsoft.com/office/drawing/2014/main" id="{961F35A2-F38A-45DD-8A19-B74FD131A3E3}"/>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58A0023C-93EB-4485-8ED4-6A82B6B103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6BF671F3-ED5F-40D4-A79A-342B7CBBBD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11D94256-2996-4FAF-86D0-BF6BD86B1E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99A0F082-186F-40FA-AB4A-EBE76A2C30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42383AEE-A11C-4D9C-A2A7-6ED10A4379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69EFAC9D-35DD-4C51-837F-34B0037468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78CA49EC-FF13-46BC-8D3D-45F62D9BFC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4901F7AB-2740-4191-8372-4FDA76A6E1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CD0008D8-4568-4B3C-AF8E-D67C8626E7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BB7B0048-BB62-4A5D-9DB0-303193D6F2B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83206F2F-618D-489C-A04E-B396170C8F0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994D503A-6726-4BB5-B6AC-72EBEDAF818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33E4513C-AD88-451E-A440-1D9054B2FF1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3B954D15-54DC-47A4-9795-3B86DACD528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347554D0-5900-49AF-8870-4DCD8A17ADD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E76A46B6-AD8B-4145-8B2A-70B176EAC8C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C54D4E25-D9DC-468D-87CD-3A51DB6A23D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DE2259FA-5352-405F-A3D2-2C6ECF00C64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48C96F22-576B-411A-B43F-71D3BE833D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12A7B385-61F6-4CDD-81EE-9A269B703E9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EB401109-28F0-4F07-BEBB-D27B55F9C5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98" name="直線コネクタ 697">
          <a:extLst>
            <a:ext uri="{FF2B5EF4-FFF2-40B4-BE49-F238E27FC236}">
              <a16:creationId xmlns:a16="http://schemas.microsoft.com/office/drawing/2014/main" id="{545301D1-A3B0-4C3F-A2EF-3C7C48B1E9E4}"/>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a:extLst>
            <a:ext uri="{FF2B5EF4-FFF2-40B4-BE49-F238E27FC236}">
              <a16:creationId xmlns:a16="http://schemas.microsoft.com/office/drawing/2014/main" id="{9FC8FA0D-A2DE-4C83-8228-97DD2A58C931}"/>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a:extLst>
            <a:ext uri="{FF2B5EF4-FFF2-40B4-BE49-F238E27FC236}">
              <a16:creationId xmlns:a16="http://schemas.microsoft.com/office/drawing/2014/main" id="{F5FB3EA0-01DF-4CB9-A52D-2C3333A1D5A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01" name="【消防施設】&#10;一人当たり面積最大値テキスト">
          <a:extLst>
            <a:ext uri="{FF2B5EF4-FFF2-40B4-BE49-F238E27FC236}">
              <a16:creationId xmlns:a16="http://schemas.microsoft.com/office/drawing/2014/main" id="{148FE26D-C206-4860-9A10-9F35580A9CBA}"/>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02" name="直線コネクタ 701">
          <a:extLst>
            <a:ext uri="{FF2B5EF4-FFF2-40B4-BE49-F238E27FC236}">
              <a16:creationId xmlns:a16="http://schemas.microsoft.com/office/drawing/2014/main" id="{AF1A7EF2-6109-43FE-B03A-2C342F2AE933}"/>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03" name="【消防施設】&#10;一人当たり面積平均値テキスト">
          <a:extLst>
            <a:ext uri="{FF2B5EF4-FFF2-40B4-BE49-F238E27FC236}">
              <a16:creationId xmlns:a16="http://schemas.microsoft.com/office/drawing/2014/main" id="{1A0A7753-1637-41E8-BF38-594EA7D78C03}"/>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04" name="フローチャート: 判断 703">
          <a:extLst>
            <a:ext uri="{FF2B5EF4-FFF2-40B4-BE49-F238E27FC236}">
              <a16:creationId xmlns:a16="http://schemas.microsoft.com/office/drawing/2014/main" id="{12ECD3D1-5492-493C-8FBC-8ADC8D962B87}"/>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5" name="フローチャート: 判断 704">
          <a:extLst>
            <a:ext uri="{FF2B5EF4-FFF2-40B4-BE49-F238E27FC236}">
              <a16:creationId xmlns:a16="http://schemas.microsoft.com/office/drawing/2014/main" id="{DAAEDA11-4D2E-4F55-9406-95A4B6136E5E}"/>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06" name="フローチャート: 判断 705">
          <a:extLst>
            <a:ext uri="{FF2B5EF4-FFF2-40B4-BE49-F238E27FC236}">
              <a16:creationId xmlns:a16="http://schemas.microsoft.com/office/drawing/2014/main" id="{874279E1-3D2E-4067-9E08-CA1C620D99EC}"/>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07" name="フローチャート: 判断 706">
          <a:extLst>
            <a:ext uri="{FF2B5EF4-FFF2-40B4-BE49-F238E27FC236}">
              <a16:creationId xmlns:a16="http://schemas.microsoft.com/office/drawing/2014/main" id="{8662E1C1-DBC1-4C95-89A2-B7138CB53F83}"/>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08" name="フローチャート: 判断 707">
          <a:extLst>
            <a:ext uri="{FF2B5EF4-FFF2-40B4-BE49-F238E27FC236}">
              <a16:creationId xmlns:a16="http://schemas.microsoft.com/office/drawing/2014/main" id="{7E829825-02BA-4FB4-8824-F208A790FC7C}"/>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9B41239-D6D4-49E5-8C2F-DE8546C2CE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1030DE8D-D2A9-4CD2-9294-9CD1497AC9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ADBED2F-CA16-4F8C-8C6B-FFD6F609D0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FE60AF9-0F0D-4A32-8C80-E1875C9DFD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7D8D232-099C-4A63-A541-46F5241BA8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14" name="楕円 713">
          <a:extLst>
            <a:ext uri="{FF2B5EF4-FFF2-40B4-BE49-F238E27FC236}">
              <a16:creationId xmlns:a16="http://schemas.microsoft.com/office/drawing/2014/main" id="{8EA29EE2-77E5-4C00-BB38-20D591F98C7D}"/>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715" name="【消防施設】&#10;一人当たり面積該当値テキスト">
          <a:extLst>
            <a:ext uri="{FF2B5EF4-FFF2-40B4-BE49-F238E27FC236}">
              <a16:creationId xmlns:a16="http://schemas.microsoft.com/office/drawing/2014/main" id="{625E5468-2D20-4B6B-A316-7BB1B3839847}"/>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16" name="楕円 715">
          <a:extLst>
            <a:ext uri="{FF2B5EF4-FFF2-40B4-BE49-F238E27FC236}">
              <a16:creationId xmlns:a16="http://schemas.microsoft.com/office/drawing/2014/main" id="{5FCA847C-E462-4283-B750-D821B7ABF53F}"/>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717" name="直線コネクタ 716">
          <a:extLst>
            <a:ext uri="{FF2B5EF4-FFF2-40B4-BE49-F238E27FC236}">
              <a16:creationId xmlns:a16="http://schemas.microsoft.com/office/drawing/2014/main" id="{37213153-4BD5-4D13-9690-9CF3CE7EB75C}"/>
            </a:ext>
          </a:extLst>
        </xdr:cNvPr>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18" name="楕円 717">
          <a:extLst>
            <a:ext uri="{FF2B5EF4-FFF2-40B4-BE49-F238E27FC236}">
              <a16:creationId xmlns:a16="http://schemas.microsoft.com/office/drawing/2014/main" id="{8736CEA3-3774-438B-974F-E1A18121FC41}"/>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134113</xdr:rowOff>
    </xdr:to>
    <xdr:cxnSp macro="">
      <xdr:nvCxnSpPr>
        <xdr:cNvPr id="719" name="直線コネクタ 718">
          <a:extLst>
            <a:ext uri="{FF2B5EF4-FFF2-40B4-BE49-F238E27FC236}">
              <a16:creationId xmlns:a16="http://schemas.microsoft.com/office/drawing/2014/main" id="{9967C937-302B-4958-920A-90AD0234FAF7}"/>
            </a:ext>
          </a:extLst>
        </xdr:cNvPr>
        <xdr:cNvCxnSpPr/>
      </xdr:nvCxnSpPr>
      <xdr:spPr>
        <a:xfrm>
          <a:off x="20434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20" name="楕円 719">
          <a:extLst>
            <a:ext uri="{FF2B5EF4-FFF2-40B4-BE49-F238E27FC236}">
              <a16:creationId xmlns:a16="http://schemas.microsoft.com/office/drawing/2014/main" id="{F9026D14-770D-45B6-8F7F-4095DFC27D49}"/>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166115</xdr:rowOff>
    </xdr:to>
    <xdr:cxnSp macro="">
      <xdr:nvCxnSpPr>
        <xdr:cNvPr id="721" name="直線コネクタ 720">
          <a:extLst>
            <a:ext uri="{FF2B5EF4-FFF2-40B4-BE49-F238E27FC236}">
              <a16:creationId xmlns:a16="http://schemas.microsoft.com/office/drawing/2014/main" id="{7507E4FE-B442-4927-8E80-4F0B15A4F64F}"/>
            </a:ext>
          </a:extLst>
        </xdr:cNvPr>
        <xdr:cNvCxnSpPr/>
      </xdr:nvCxnSpPr>
      <xdr:spPr>
        <a:xfrm flipV="1">
          <a:off x="19545300" y="14531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722" name="楕円 721">
          <a:extLst>
            <a:ext uri="{FF2B5EF4-FFF2-40B4-BE49-F238E27FC236}">
              <a16:creationId xmlns:a16="http://schemas.microsoft.com/office/drawing/2014/main" id="{72E74581-F9DB-4971-9D72-45B1D6FA44B0}"/>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166115</xdr:rowOff>
    </xdr:to>
    <xdr:cxnSp macro="">
      <xdr:nvCxnSpPr>
        <xdr:cNvPr id="723" name="直線コネクタ 722">
          <a:extLst>
            <a:ext uri="{FF2B5EF4-FFF2-40B4-BE49-F238E27FC236}">
              <a16:creationId xmlns:a16="http://schemas.microsoft.com/office/drawing/2014/main" id="{AF707615-09F8-4BB1-84D3-23B653FE24BB}"/>
            </a:ext>
          </a:extLst>
        </xdr:cNvPr>
        <xdr:cNvCxnSpPr/>
      </xdr:nvCxnSpPr>
      <xdr:spPr>
        <a:xfrm>
          <a:off x="18656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24" name="n_1aveValue【消防施設】&#10;一人当たり面積">
          <a:extLst>
            <a:ext uri="{FF2B5EF4-FFF2-40B4-BE49-F238E27FC236}">
              <a16:creationId xmlns:a16="http://schemas.microsoft.com/office/drawing/2014/main" id="{55E8DC6D-8FAD-4822-9E09-DE5DDD0C8C1C}"/>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25" name="n_2aveValue【消防施設】&#10;一人当たり面積">
          <a:extLst>
            <a:ext uri="{FF2B5EF4-FFF2-40B4-BE49-F238E27FC236}">
              <a16:creationId xmlns:a16="http://schemas.microsoft.com/office/drawing/2014/main" id="{8470147F-A395-4030-92C9-4B75CED16726}"/>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26" name="n_3aveValue【消防施設】&#10;一人当たり面積">
          <a:extLst>
            <a:ext uri="{FF2B5EF4-FFF2-40B4-BE49-F238E27FC236}">
              <a16:creationId xmlns:a16="http://schemas.microsoft.com/office/drawing/2014/main" id="{D32274A7-FE51-4D63-B08C-5D0E70FDDF31}"/>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27" name="n_4aveValue【消防施設】&#10;一人当たり面積">
          <a:extLst>
            <a:ext uri="{FF2B5EF4-FFF2-40B4-BE49-F238E27FC236}">
              <a16:creationId xmlns:a16="http://schemas.microsoft.com/office/drawing/2014/main" id="{127F8F51-40B6-4086-AB08-3208033ECA81}"/>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28" name="n_1mainValue【消防施設】&#10;一人当たり面積">
          <a:extLst>
            <a:ext uri="{FF2B5EF4-FFF2-40B4-BE49-F238E27FC236}">
              <a16:creationId xmlns:a16="http://schemas.microsoft.com/office/drawing/2014/main" id="{03BC2B46-6A7A-4A05-8DEC-B12332A4E36A}"/>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29" name="n_2mainValue【消防施設】&#10;一人当たり面積">
          <a:extLst>
            <a:ext uri="{FF2B5EF4-FFF2-40B4-BE49-F238E27FC236}">
              <a16:creationId xmlns:a16="http://schemas.microsoft.com/office/drawing/2014/main" id="{885735AE-0FA6-4E67-AA3D-7F715D7A8D63}"/>
            </a:ext>
          </a:extLst>
        </xdr:cNvPr>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730" name="n_3mainValue【消防施設】&#10;一人当たり面積">
          <a:extLst>
            <a:ext uri="{FF2B5EF4-FFF2-40B4-BE49-F238E27FC236}">
              <a16:creationId xmlns:a16="http://schemas.microsoft.com/office/drawing/2014/main" id="{03D1C5C6-CF2F-446C-89E9-845394CAA962}"/>
            </a:ext>
          </a:extLst>
        </xdr:cNvPr>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57421</xdr:rowOff>
    </xdr:from>
    <xdr:ext cx="469744" cy="259045"/>
    <xdr:sp macro="" textlink="">
      <xdr:nvSpPr>
        <xdr:cNvPr id="731" name="n_4mainValue【消防施設】&#10;一人当たり面積">
          <a:extLst>
            <a:ext uri="{FF2B5EF4-FFF2-40B4-BE49-F238E27FC236}">
              <a16:creationId xmlns:a16="http://schemas.microsoft.com/office/drawing/2014/main" id="{8D2C7DF8-18A8-4436-A424-3234756470EE}"/>
            </a:ext>
          </a:extLst>
        </xdr:cNvPr>
        <xdr:cNvSpPr txBox="1"/>
      </xdr:nvSpPr>
      <xdr:spPr>
        <a:xfrm>
          <a:off x="18421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F15A0E13-B336-4435-B319-7113407990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3679150A-52FD-4071-9BC0-063AD49F12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4434A0D6-2796-4586-99E2-A185251B90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ED905D08-6864-4BB6-99C6-917DC4AE74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DA434C55-E5C2-4D35-83D8-BB7280EED7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81D912E-62E5-48A3-821F-D453BBAC8F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D73A5576-2E08-44E2-9EEA-7E6C30D7C1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342BE4E0-7E7A-4965-AF6C-C8B5852D50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354E78CF-3E68-47C4-B370-36C008CAA4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4BE1BE33-3202-42EA-8B4E-0DF3918458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176DD6D6-C660-4AEB-93AC-3D5CAE5D455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2B9F7FDC-8AB0-45E4-BEF9-297F64F3893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D6C45B19-6261-421F-9832-01A1B00A50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4120E982-BF89-4D43-97C0-906BF1D7FFD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3A49C8EB-BC1A-44D7-8DD4-74F935E32D2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139C936A-229F-4064-9D17-E15593CB89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AAE45BC8-54DB-48D9-8CAC-91962DBF14C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F38D5A84-A6B3-4D2A-8871-CDFFC0B4916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1EFB67AA-525E-4FDA-BF46-6F44D8DF91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ED585DED-4552-4916-8BA4-C3E74888D28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B80652DE-9476-402A-BF22-F81BE78836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6A6E3AC0-09A5-4E2B-9518-1F40CA4486C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44495E1C-E1C1-46F8-B112-9F8BCEDE413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34338B99-6BF2-421A-8907-93485EE503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32834B22-54FF-4EF5-9343-01A7F71E8A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57" name="直線コネクタ 756">
          <a:extLst>
            <a:ext uri="{FF2B5EF4-FFF2-40B4-BE49-F238E27FC236}">
              <a16:creationId xmlns:a16="http://schemas.microsoft.com/office/drawing/2014/main" id="{4C78F0FF-6555-4C94-910F-01F1B0F2DBD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58" name="【庁舎】&#10;有形固定資産減価償却率最小値テキスト">
          <a:extLst>
            <a:ext uri="{FF2B5EF4-FFF2-40B4-BE49-F238E27FC236}">
              <a16:creationId xmlns:a16="http://schemas.microsoft.com/office/drawing/2014/main" id="{DBEE4F3F-1B96-4268-903B-05CB4A5A595F}"/>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59" name="直線コネクタ 758">
          <a:extLst>
            <a:ext uri="{FF2B5EF4-FFF2-40B4-BE49-F238E27FC236}">
              <a16:creationId xmlns:a16="http://schemas.microsoft.com/office/drawing/2014/main" id="{9673CF83-3EB2-4875-9A02-97C50A5CF47F}"/>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60" name="【庁舎】&#10;有形固定資産減価償却率最大値テキスト">
          <a:extLst>
            <a:ext uri="{FF2B5EF4-FFF2-40B4-BE49-F238E27FC236}">
              <a16:creationId xmlns:a16="http://schemas.microsoft.com/office/drawing/2014/main" id="{1C5B1B50-A1A6-44A8-ABD3-40ACFC7EF8CC}"/>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61" name="直線コネクタ 760">
          <a:extLst>
            <a:ext uri="{FF2B5EF4-FFF2-40B4-BE49-F238E27FC236}">
              <a16:creationId xmlns:a16="http://schemas.microsoft.com/office/drawing/2014/main" id="{6E225BD1-1089-4702-B7BE-CE2F2B223FBD}"/>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62" name="【庁舎】&#10;有形固定資産減価償却率平均値テキスト">
          <a:extLst>
            <a:ext uri="{FF2B5EF4-FFF2-40B4-BE49-F238E27FC236}">
              <a16:creationId xmlns:a16="http://schemas.microsoft.com/office/drawing/2014/main" id="{6AD4882F-FF0E-4848-9C29-8C0CE281293B}"/>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3" name="フローチャート: 判断 762">
          <a:extLst>
            <a:ext uri="{FF2B5EF4-FFF2-40B4-BE49-F238E27FC236}">
              <a16:creationId xmlns:a16="http://schemas.microsoft.com/office/drawing/2014/main" id="{5E04D69D-3860-4E4C-8781-1161DB27A966}"/>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4" name="フローチャート: 判断 763">
          <a:extLst>
            <a:ext uri="{FF2B5EF4-FFF2-40B4-BE49-F238E27FC236}">
              <a16:creationId xmlns:a16="http://schemas.microsoft.com/office/drawing/2014/main" id="{4926F125-1BF4-4E9B-AFEA-11F131E57D08}"/>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5" name="フローチャート: 判断 764">
          <a:extLst>
            <a:ext uri="{FF2B5EF4-FFF2-40B4-BE49-F238E27FC236}">
              <a16:creationId xmlns:a16="http://schemas.microsoft.com/office/drawing/2014/main" id="{D7833553-E34F-42FD-B3B1-C0992036158F}"/>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6" name="フローチャート: 判断 765">
          <a:extLst>
            <a:ext uri="{FF2B5EF4-FFF2-40B4-BE49-F238E27FC236}">
              <a16:creationId xmlns:a16="http://schemas.microsoft.com/office/drawing/2014/main" id="{1BCA381C-E656-41FA-A0F6-5262CC78CEB6}"/>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67" name="フローチャート: 判断 766">
          <a:extLst>
            <a:ext uri="{FF2B5EF4-FFF2-40B4-BE49-F238E27FC236}">
              <a16:creationId xmlns:a16="http://schemas.microsoft.com/office/drawing/2014/main" id="{876E904D-0CD8-4272-BFFD-BD59C8F64CBA}"/>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8DA2DE98-D658-4F7A-BC81-F632A33B35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14BB16F-381D-474D-8229-5B421598D4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F9F1DB20-A88D-4B1F-BFE9-A055BA783F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999EC0E-93BA-4A82-9D44-4DB88D01F6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B713371-8981-4C76-81E6-3648E695C12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773" name="楕円 772">
          <a:extLst>
            <a:ext uri="{FF2B5EF4-FFF2-40B4-BE49-F238E27FC236}">
              <a16:creationId xmlns:a16="http://schemas.microsoft.com/office/drawing/2014/main" id="{A153A7B1-B3E0-4A8E-AD79-E8C347B0669E}"/>
            </a:ext>
          </a:extLst>
        </xdr:cNvPr>
        <xdr:cNvSpPr/>
      </xdr:nvSpPr>
      <xdr:spPr>
        <a:xfrm>
          <a:off x="16268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98714</xdr:rowOff>
    </xdr:from>
    <xdr:ext cx="405111" cy="259045"/>
    <xdr:sp macro="" textlink="">
      <xdr:nvSpPr>
        <xdr:cNvPr id="774" name="【庁舎】&#10;有形固定資産減価償却率該当値テキスト">
          <a:extLst>
            <a:ext uri="{FF2B5EF4-FFF2-40B4-BE49-F238E27FC236}">
              <a16:creationId xmlns:a16="http://schemas.microsoft.com/office/drawing/2014/main" id="{37393999-7B43-49C3-A1C6-3B02E9D71652}"/>
            </a:ext>
          </a:extLst>
        </xdr:cNvPr>
        <xdr:cNvSpPr txBox="1"/>
      </xdr:nvSpPr>
      <xdr:spPr>
        <a:xfrm>
          <a:off x="16357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xdr:rowOff>
    </xdr:from>
    <xdr:to>
      <xdr:col>81</xdr:col>
      <xdr:colOff>101600</xdr:colOff>
      <xdr:row>108</xdr:row>
      <xdr:rowOff>102507</xdr:rowOff>
    </xdr:to>
    <xdr:sp macro="" textlink="">
      <xdr:nvSpPr>
        <xdr:cNvPr id="775" name="楕円 774">
          <a:extLst>
            <a:ext uri="{FF2B5EF4-FFF2-40B4-BE49-F238E27FC236}">
              <a16:creationId xmlns:a16="http://schemas.microsoft.com/office/drawing/2014/main" id="{8A12B6A0-90DD-4F8F-842E-1182078E23A6}"/>
            </a:ext>
          </a:extLst>
        </xdr:cNvPr>
        <xdr:cNvSpPr/>
      </xdr:nvSpPr>
      <xdr:spPr>
        <a:xfrm>
          <a:off x="15430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51707</xdr:rowOff>
    </xdr:from>
    <xdr:to>
      <xdr:col>85</xdr:col>
      <xdr:colOff>127000</xdr:colOff>
      <xdr:row>108</xdr:row>
      <xdr:rowOff>63137</xdr:rowOff>
    </xdr:to>
    <xdr:cxnSp macro="">
      <xdr:nvCxnSpPr>
        <xdr:cNvPr id="776" name="直線コネクタ 775">
          <a:extLst>
            <a:ext uri="{FF2B5EF4-FFF2-40B4-BE49-F238E27FC236}">
              <a16:creationId xmlns:a16="http://schemas.microsoft.com/office/drawing/2014/main" id="{5449FE84-9EA7-4BAE-8A69-5D302D5BDF3D}"/>
            </a:ext>
          </a:extLst>
        </xdr:cNvPr>
        <xdr:cNvCxnSpPr/>
      </xdr:nvCxnSpPr>
      <xdr:spPr>
        <a:xfrm>
          <a:off x="15481300" y="185683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777" name="楕円 776">
          <a:extLst>
            <a:ext uri="{FF2B5EF4-FFF2-40B4-BE49-F238E27FC236}">
              <a16:creationId xmlns:a16="http://schemas.microsoft.com/office/drawing/2014/main" id="{01CC545E-FCC7-4399-89E0-E1C3A27BBEFF}"/>
            </a:ext>
          </a:extLst>
        </xdr:cNvPr>
        <xdr:cNvSpPr/>
      </xdr:nvSpPr>
      <xdr:spPr>
        <a:xfrm>
          <a:off x="14541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32113</xdr:rowOff>
    </xdr:from>
    <xdr:to>
      <xdr:col>81</xdr:col>
      <xdr:colOff>50800</xdr:colOff>
      <xdr:row>108</xdr:row>
      <xdr:rowOff>51707</xdr:rowOff>
    </xdr:to>
    <xdr:cxnSp macro="">
      <xdr:nvCxnSpPr>
        <xdr:cNvPr id="778" name="直線コネクタ 777">
          <a:extLst>
            <a:ext uri="{FF2B5EF4-FFF2-40B4-BE49-F238E27FC236}">
              <a16:creationId xmlns:a16="http://schemas.microsoft.com/office/drawing/2014/main" id="{2C4E468D-8BE3-4DD4-9527-9F4236C9FB1A}"/>
            </a:ext>
          </a:extLst>
        </xdr:cNvPr>
        <xdr:cNvCxnSpPr/>
      </xdr:nvCxnSpPr>
      <xdr:spPr>
        <a:xfrm>
          <a:off x="14592300" y="185487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121738</xdr:rowOff>
    </xdr:from>
    <xdr:to>
      <xdr:col>72</xdr:col>
      <xdr:colOff>38100</xdr:colOff>
      <xdr:row>108</xdr:row>
      <xdr:rowOff>51888</xdr:rowOff>
    </xdr:to>
    <xdr:sp macro="" textlink="">
      <xdr:nvSpPr>
        <xdr:cNvPr id="779" name="楕円 778">
          <a:extLst>
            <a:ext uri="{FF2B5EF4-FFF2-40B4-BE49-F238E27FC236}">
              <a16:creationId xmlns:a16="http://schemas.microsoft.com/office/drawing/2014/main" id="{DB06B8A3-2E07-49E9-9778-AF7B896E8663}"/>
            </a:ext>
          </a:extLst>
        </xdr:cNvPr>
        <xdr:cNvSpPr/>
      </xdr:nvSpPr>
      <xdr:spPr>
        <a:xfrm>
          <a:off x="1365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xdr:rowOff>
    </xdr:from>
    <xdr:to>
      <xdr:col>76</xdr:col>
      <xdr:colOff>114300</xdr:colOff>
      <xdr:row>108</xdr:row>
      <xdr:rowOff>32113</xdr:rowOff>
    </xdr:to>
    <xdr:cxnSp macro="">
      <xdr:nvCxnSpPr>
        <xdr:cNvPr id="780" name="直線コネクタ 779">
          <a:extLst>
            <a:ext uri="{FF2B5EF4-FFF2-40B4-BE49-F238E27FC236}">
              <a16:creationId xmlns:a16="http://schemas.microsoft.com/office/drawing/2014/main" id="{A4FBBDD8-B7CC-41C6-8ED2-5BDB240D39D6}"/>
            </a:ext>
          </a:extLst>
        </xdr:cNvPr>
        <xdr:cNvCxnSpPr/>
      </xdr:nvCxnSpPr>
      <xdr:spPr>
        <a:xfrm>
          <a:off x="13703300" y="185176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40095</xdr:rowOff>
    </xdr:from>
    <xdr:to>
      <xdr:col>67</xdr:col>
      <xdr:colOff>101600</xdr:colOff>
      <xdr:row>107</xdr:row>
      <xdr:rowOff>141695</xdr:rowOff>
    </xdr:to>
    <xdr:sp macro="" textlink="">
      <xdr:nvSpPr>
        <xdr:cNvPr id="781" name="楕円 780">
          <a:extLst>
            <a:ext uri="{FF2B5EF4-FFF2-40B4-BE49-F238E27FC236}">
              <a16:creationId xmlns:a16="http://schemas.microsoft.com/office/drawing/2014/main" id="{8E7DCF33-7040-4327-9F1E-23F5F6B9772B}"/>
            </a:ext>
          </a:extLst>
        </xdr:cNvPr>
        <xdr:cNvSpPr/>
      </xdr:nvSpPr>
      <xdr:spPr>
        <a:xfrm>
          <a:off x="1276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90895</xdr:rowOff>
    </xdr:from>
    <xdr:to>
      <xdr:col>71</xdr:col>
      <xdr:colOff>177800</xdr:colOff>
      <xdr:row>108</xdr:row>
      <xdr:rowOff>1088</xdr:rowOff>
    </xdr:to>
    <xdr:cxnSp macro="">
      <xdr:nvCxnSpPr>
        <xdr:cNvPr id="782" name="直線コネクタ 781">
          <a:extLst>
            <a:ext uri="{FF2B5EF4-FFF2-40B4-BE49-F238E27FC236}">
              <a16:creationId xmlns:a16="http://schemas.microsoft.com/office/drawing/2014/main" id="{617BBE19-DD18-47AE-9273-A0A2A729D9EE}"/>
            </a:ext>
          </a:extLst>
        </xdr:cNvPr>
        <xdr:cNvCxnSpPr/>
      </xdr:nvCxnSpPr>
      <xdr:spPr>
        <a:xfrm>
          <a:off x="12814300" y="1843604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3" name="n_1aveValue【庁舎】&#10;有形固定資産減価償却率">
          <a:extLst>
            <a:ext uri="{FF2B5EF4-FFF2-40B4-BE49-F238E27FC236}">
              <a16:creationId xmlns:a16="http://schemas.microsoft.com/office/drawing/2014/main" id="{2B696640-CACE-4FD9-B3A1-557B74954437}"/>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84" name="n_2aveValue【庁舎】&#10;有形固定資産減価償却率">
          <a:extLst>
            <a:ext uri="{FF2B5EF4-FFF2-40B4-BE49-F238E27FC236}">
              <a16:creationId xmlns:a16="http://schemas.microsoft.com/office/drawing/2014/main" id="{161B7161-A020-4304-88E9-0563C09D62CC}"/>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85" name="n_3aveValue【庁舎】&#10;有形固定資産減価償却率">
          <a:extLst>
            <a:ext uri="{FF2B5EF4-FFF2-40B4-BE49-F238E27FC236}">
              <a16:creationId xmlns:a16="http://schemas.microsoft.com/office/drawing/2014/main" id="{FD34E66F-88A3-4B9E-8A40-D4443EBC09FD}"/>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86" name="n_4aveValue【庁舎】&#10;有形固定資産減価償却率">
          <a:extLst>
            <a:ext uri="{FF2B5EF4-FFF2-40B4-BE49-F238E27FC236}">
              <a16:creationId xmlns:a16="http://schemas.microsoft.com/office/drawing/2014/main" id="{3B213803-47CA-4219-8FF5-CF33E4F64BDC}"/>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93634</xdr:rowOff>
    </xdr:from>
    <xdr:ext cx="405111" cy="259045"/>
    <xdr:sp macro="" textlink="">
      <xdr:nvSpPr>
        <xdr:cNvPr id="787" name="n_1mainValue【庁舎】&#10;有形固定資産減価償却率">
          <a:extLst>
            <a:ext uri="{FF2B5EF4-FFF2-40B4-BE49-F238E27FC236}">
              <a16:creationId xmlns:a16="http://schemas.microsoft.com/office/drawing/2014/main" id="{62EE89BE-AB1C-49FD-A4C7-D97340F729E5}"/>
            </a:ext>
          </a:extLst>
        </xdr:cNvPr>
        <xdr:cNvSpPr txBox="1"/>
      </xdr:nvSpPr>
      <xdr:spPr>
        <a:xfrm>
          <a:off x="152660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788" name="n_2mainValue【庁舎】&#10;有形固定資産減価償却率">
          <a:extLst>
            <a:ext uri="{FF2B5EF4-FFF2-40B4-BE49-F238E27FC236}">
              <a16:creationId xmlns:a16="http://schemas.microsoft.com/office/drawing/2014/main" id="{893319CD-90DB-4C85-958D-A016351E712D}"/>
            </a:ext>
          </a:extLst>
        </xdr:cNvPr>
        <xdr:cNvSpPr txBox="1"/>
      </xdr:nvSpPr>
      <xdr:spPr>
        <a:xfrm>
          <a:off x="14389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43015</xdr:rowOff>
    </xdr:from>
    <xdr:ext cx="405111" cy="259045"/>
    <xdr:sp macro="" textlink="">
      <xdr:nvSpPr>
        <xdr:cNvPr id="789" name="n_3mainValue【庁舎】&#10;有形固定資産減価償却率">
          <a:extLst>
            <a:ext uri="{FF2B5EF4-FFF2-40B4-BE49-F238E27FC236}">
              <a16:creationId xmlns:a16="http://schemas.microsoft.com/office/drawing/2014/main" id="{AB53B871-3105-49A1-9FA3-7D053093B505}"/>
            </a:ext>
          </a:extLst>
        </xdr:cNvPr>
        <xdr:cNvSpPr txBox="1"/>
      </xdr:nvSpPr>
      <xdr:spPr>
        <a:xfrm>
          <a:off x="13500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132822</xdr:rowOff>
    </xdr:from>
    <xdr:ext cx="405111" cy="259045"/>
    <xdr:sp macro="" textlink="">
      <xdr:nvSpPr>
        <xdr:cNvPr id="790" name="n_4mainValue【庁舎】&#10;有形固定資産減価償却率">
          <a:extLst>
            <a:ext uri="{FF2B5EF4-FFF2-40B4-BE49-F238E27FC236}">
              <a16:creationId xmlns:a16="http://schemas.microsoft.com/office/drawing/2014/main" id="{A04B9B2E-9144-4A77-9647-03323784357F}"/>
            </a:ext>
          </a:extLst>
        </xdr:cNvPr>
        <xdr:cNvSpPr txBox="1"/>
      </xdr:nvSpPr>
      <xdr:spPr>
        <a:xfrm>
          <a:off x="12611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E7C85037-200D-459E-A0F0-DAB9EFE137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910E6EAC-929E-4DF5-9527-8BAFABE9F9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976B0E56-D588-4BF2-A9AA-48221CB1EFC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CCD87253-1C93-49A2-ACEB-246BC5FBC6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3797F3D8-81F4-4FF9-A517-CB89482D219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ED5A9F57-E28A-4C0B-85E8-B9C2CA927D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C17BAFC4-66DC-4C3F-9F1A-7822F0B39F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4C73FA2D-5646-401F-B93A-0422749AFE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7241C5A8-55FC-4785-8C2D-98EA845C8F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C33F1EBF-E165-4A40-8AC9-460B68BAA4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0A084C2D-7273-4633-8FCB-42CF9721B2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FBD2D266-6E48-4F2B-955C-22C8B15E983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19584EC0-F97A-4ECD-AEFE-58F2A9D8F2E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31B9C87B-5F11-4E71-AEE7-942EF32BFC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C457AE07-8BBC-4AF6-9135-969CFDB5D9E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9386AEB2-B58F-4A2C-BC87-D2F451CD559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DACF4974-304C-40A6-85FB-9A285BF198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AE8118C9-AE79-4694-8E25-D32FCC50AE7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8200EA3F-416C-482E-98F6-9AE827472FE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C6566250-865C-4E1C-BED6-A985FCD919B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1514334-AE33-4C8C-8202-51BF73BF2C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3EAE08E7-D48F-4D8C-A000-E5F37B6AE7A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179C4C8B-76B8-47B0-88BA-60A6FD9D2B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5006B293-956F-4C10-90FD-69B7880B3A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FBFBB4A5-3819-4961-9978-6714DDAF9C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16" name="直線コネクタ 815">
          <a:extLst>
            <a:ext uri="{FF2B5EF4-FFF2-40B4-BE49-F238E27FC236}">
              <a16:creationId xmlns:a16="http://schemas.microsoft.com/office/drawing/2014/main" id="{F1C6D49E-66A1-407F-A6BE-93DF0EBDFF21}"/>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17" name="【庁舎】&#10;一人当たり面積最小値テキスト">
          <a:extLst>
            <a:ext uri="{FF2B5EF4-FFF2-40B4-BE49-F238E27FC236}">
              <a16:creationId xmlns:a16="http://schemas.microsoft.com/office/drawing/2014/main" id="{83436CF0-6123-48CF-AD3B-50683B6A38FC}"/>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18" name="直線コネクタ 817">
          <a:extLst>
            <a:ext uri="{FF2B5EF4-FFF2-40B4-BE49-F238E27FC236}">
              <a16:creationId xmlns:a16="http://schemas.microsoft.com/office/drawing/2014/main" id="{E171D835-7192-4882-B3D3-BC263407F713}"/>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19" name="【庁舎】&#10;一人当たり面積最大値テキスト">
          <a:extLst>
            <a:ext uri="{FF2B5EF4-FFF2-40B4-BE49-F238E27FC236}">
              <a16:creationId xmlns:a16="http://schemas.microsoft.com/office/drawing/2014/main" id="{1C05F1AC-61BB-46D3-A609-61003635B93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0" name="直線コネクタ 819">
          <a:extLst>
            <a:ext uri="{FF2B5EF4-FFF2-40B4-BE49-F238E27FC236}">
              <a16:creationId xmlns:a16="http://schemas.microsoft.com/office/drawing/2014/main" id="{9935181A-20E7-4DFE-B271-24F59991E27B}"/>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21" name="【庁舎】&#10;一人当たり面積平均値テキスト">
          <a:extLst>
            <a:ext uri="{FF2B5EF4-FFF2-40B4-BE49-F238E27FC236}">
              <a16:creationId xmlns:a16="http://schemas.microsoft.com/office/drawing/2014/main" id="{2B8F5C27-67AB-4ED4-A01A-F3A466DE1C3F}"/>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22" name="フローチャート: 判断 821">
          <a:extLst>
            <a:ext uri="{FF2B5EF4-FFF2-40B4-BE49-F238E27FC236}">
              <a16:creationId xmlns:a16="http://schemas.microsoft.com/office/drawing/2014/main" id="{91D639BA-F7B5-4452-AD47-8B5A60D990CA}"/>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23" name="フローチャート: 判断 822">
          <a:extLst>
            <a:ext uri="{FF2B5EF4-FFF2-40B4-BE49-F238E27FC236}">
              <a16:creationId xmlns:a16="http://schemas.microsoft.com/office/drawing/2014/main" id="{64BEEC12-37F6-4965-AFDA-7CA8ADC3600C}"/>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24" name="フローチャート: 判断 823">
          <a:extLst>
            <a:ext uri="{FF2B5EF4-FFF2-40B4-BE49-F238E27FC236}">
              <a16:creationId xmlns:a16="http://schemas.microsoft.com/office/drawing/2014/main" id="{87662268-58FE-40FA-8A7F-342D39F24994}"/>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25" name="フローチャート: 判断 824">
          <a:extLst>
            <a:ext uri="{FF2B5EF4-FFF2-40B4-BE49-F238E27FC236}">
              <a16:creationId xmlns:a16="http://schemas.microsoft.com/office/drawing/2014/main" id="{A7264928-AE27-41E8-8F43-3D2FAA07087F}"/>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6" name="フローチャート: 判断 825">
          <a:extLst>
            <a:ext uri="{FF2B5EF4-FFF2-40B4-BE49-F238E27FC236}">
              <a16:creationId xmlns:a16="http://schemas.microsoft.com/office/drawing/2014/main" id="{C8E3BA1F-0D68-4DAD-90C8-63B56239928C}"/>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E51B862A-2878-4AA8-BB44-0795B1643B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F233FC53-5280-4B71-9BB6-2DA59BEA301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FC58D8F-FC0D-4A9C-AB18-5B0D8DBC8D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C8892DD-2FDE-4866-9ED5-DDD16BAEA3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079EE6F-E625-41D9-A51E-A7448BACC6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32" name="楕円 831">
          <a:extLst>
            <a:ext uri="{FF2B5EF4-FFF2-40B4-BE49-F238E27FC236}">
              <a16:creationId xmlns:a16="http://schemas.microsoft.com/office/drawing/2014/main" id="{00BF6778-B5E6-4FDB-9582-F3D6A1486041}"/>
            </a:ext>
          </a:extLst>
        </xdr:cNvPr>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103613</xdr:rowOff>
    </xdr:from>
    <xdr:ext cx="469744" cy="259045"/>
    <xdr:sp macro="" textlink="">
      <xdr:nvSpPr>
        <xdr:cNvPr id="833" name="【庁舎】&#10;一人当たり面積該当値テキスト">
          <a:extLst>
            <a:ext uri="{FF2B5EF4-FFF2-40B4-BE49-F238E27FC236}">
              <a16:creationId xmlns:a16="http://schemas.microsoft.com/office/drawing/2014/main" id="{8E7CFC88-2ECB-4E2C-83C1-1E22E3757EDA}"/>
            </a:ext>
          </a:extLst>
        </xdr:cNvPr>
        <xdr:cNvSpPr txBox="1"/>
      </xdr:nvSpPr>
      <xdr:spPr>
        <a:xfrm>
          <a:off x="22199600" y="182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834" name="楕円 833">
          <a:extLst>
            <a:ext uri="{FF2B5EF4-FFF2-40B4-BE49-F238E27FC236}">
              <a16:creationId xmlns:a16="http://schemas.microsoft.com/office/drawing/2014/main" id="{F0F5D99C-595D-4FBF-A681-C9C51F3B6AA5}"/>
            </a:ext>
          </a:extLst>
        </xdr:cNvPr>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68036</xdr:rowOff>
    </xdr:to>
    <xdr:cxnSp macro="">
      <xdr:nvCxnSpPr>
        <xdr:cNvPr id="835" name="直線コネクタ 834">
          <a:extLst>
            <a:ext uri="{FF2B5EF4-FFF2-40B4-BE49-F238E27FC236}">
              <a16:creationId xmlns:a16="http://schemas.microsoft.com/office/drawing/2014/main" id="{74E2E0FD-2404-4752-A89D-C2299EEBA08D}"/>
            </a:ext>
          </a:extLst>
        </xdr:cNvPr>
        <xdr:cNvCxnSpPr/>
      </xdr:nvCxnSpPr>
      <xdr:spPr>
        <a:xfrm>
          <a:off x="21323300" y="18413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36" name="楕円 835">
          <a:extLst>
            <a:ext uri="{FF2B5EF4-FFF2-40B4-BE49-F238E27FC236}">
              <a16:creationId xmlns:a16="http://schemas.microsoft.com/office/drawing/2014/main" id="{1B01B60E-2C5C-4A3D-8A4B-604D8967C80F}"/>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68036</xdr:rowOff>
    </xdr:to>
    <xdr:cxnSp macro="">
      <xdr:nvCxnSpPr>
        <xdr:cNvPr id="837" name="直線コネクタ 836">
          <a:extLst>
            <a:ext uri="{FF2B5EF4-FFF2-40B4-BE49-F238E27FC236}">
              <a16:creationId xmlns:a16="http://schemas.microsoft.com/office/drawing/2014/main" id="{7E70B2B5-D284-4D8D-8A1F-3C35A941AA82}"/>
            </a:ext>
          </a:extLst>
        </xdr:cNvPr>
        <xdr:cNvCxnSpPr/>
      </xdr:nvCxnSpPr>
      <xdr:spPr>
        <a:xfrm>
          <a:off x="20434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8" name="楕円 837">
          <a:extLst>
            <a:ext uri="{FF2B5EF4-FFF2-40B4-BE49-F238E27FC236}">
              <a16:creationId xmlns:a16="http://schemas.microsoft.com/office/drawing/2014/main" id="{C31427D2-1161-40D2-92F9-C41E8F433C62}"/>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64770</xdr:rowOff>
    </xdr:to>
    <xdr:cxnSp macro="">
      <xdr:nvCxnSpPr>
        <xdr:cNvPr id="839" name="直線コネクタ 838">
          <a:extLst>
            <a:ext uri="{FF2B5EF4-FFF2-40B4-BE49-F238E27FC236}">
              <a16:creationId xmlns:a16="http://schemas.microsoft.com/office/drawing/2014/main" id="{34C8BD74-004E-4D70-BDA2-366209D5913E}"/>
            </a:ext>
          </a:extLst>
        </xdr:cNvPr>
        <xdr:cNvCxnSpPr/>
      </xdr:nvCxnSpPr>
      <xdr:spPr>
        <a:xfrm>
          <a:off x="19545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40" name="楕円 839">
          <a:extLst>
            <a:ext uri="{FF2B5EF4-FFF2-40B4-BE49-F238E27FC236}">
              <a16:creationId xmlns:a16="http://schemas.microsoft.com/office/drawing/2014/main" id="{A6EB7C64-E8D1-44B6-97F1-2A32AF7F0D63}"/>
            </a:ext>
          </a:extLst>
        </xdr:cNvPr>
        <xdr:cNvSpPr/>
      </xdr:nvSpPr>
      <xdr:spPr>
        <a:xfrm>
          <a:off x="18605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61505</xdr:rowOff>
    </xdr:from>
    <xdr:to>
      <xdr:col>102</xdr:col>
      <xdr:colOff>114300</xdr:colOff>
      <xdr:row>107</xdr:row>
      <xdr:rowOff>64770</xdr:rowOff>
    </xdr:to>
    <xdr:cxnSp macro="">
      <xdr:nvCxnSpPr>
        <xdr:cNvPr id="841" name="直線コネクタ 840">
          <a:extLst>
            <a:ext uri="{FF2B5EF4-FFF2-40B4-BE49-F238E27FC236}">
              <a16:creationId xmlns:a16="http://schemas.microsoft.com/office/drawing/2014/main" id="{C61311E5-C0BC-4CB1-9C5F-61C00F4EDB38}"/>
            </a:ext>
          </a:extLst>
        </xdr:cNvPr>
        <xdr:cNvCxnSpPr/>
      </xdr:nvCxnSpPr>
      <xdr:spPr>
        <a:xfrm>
          <a:off x="18656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42" name="n_1aveValue【庁舎】&#10;一人当たり面積">
          <a:extLst>
            <a:ext uri="{FF2B5EF4-FFF2-40B4-BE49-F238E27FC236}">
              <a16:creationId xmlns:a16="http://schemas.microsoft.com/office/drawing/2014/main" id="{A3949E0B-9189-4AE6-8798-6D786D8AB72E}"/>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43" name="n_2aveValue【庁舎】&#10;一人当たり面積">
          <a:extLst>
            <a:ext uri="{FF2B5EF4-FFF2-40B4-BE49-F238E27FC236}">
              <a16:creationId xmlns:a16="http://schemas.microsoft.com/office/drawing/2014/main" id="{3B255090-72B6-47EA-B8F2-EA5116A38549}"/>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44" name="n_3aveValue【庁舎】&#10;一人当たり面積">
          <a:extLst>
            <a:ext uri="{FF2B5EF4-FFF2-40B4-BE49-F238E27FC236}">
              <a16:creationId xmlns:a16="http://schemas.microsoft.com/office/drawing/2014/main" id="{0FED8F6A-CD06-4D9D-B9E8-B72A189C570C}"/>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5" name="n_4aveValue【庁舎】&#10;一人当たり面積">
          <a:extLst>
            <a:ext uri="{FF2B5EF4-FFF2-40B4-BE49-F238E27FC236}">
              <a16:creationId xmlns:a16="http://schemas.microsoft.com/office/drawing/2014/main" id="{2B364271-EEB7-4A35-99F7-F4767F3CF333}"/>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846" name="n_1mainValue【庁舎】&#10;一人当たり面積">
          <a:extLst>
            <a:ext uri="{FF2B5EF4-FFF2-40B4-BE49-F238E27FC236}">
              <a16:creationId xmlns:a16="http://schemas.microsoft.com/office/drawing/2014/main" id="{0B15C76B-E5CA-4024-9EB4-B1F6812C74F2}"/>
            </a:ext>
          </a:extLst>
        </xdr:cNvPr>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47" name="n_2mainValue【庁舎】&#10;一人当たり面積">
          <a:extLst>
            <a:ext uri="{FF2B5EF4-FFF2-40B4-BE49-F238E27FC236}">
              <a16:creationId xmlns:a16="http://schemas.microsoft.com/office/drawing/2014/main" id="{C5C23A1F-FB3E-4C2C-883A-7EC746BB2BDF}"/>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48" name="n_3mainValue【庁舎】&#10;一人当たり面積">
          <a:extLst>
            <a:ext uri="{FF2B5EF4-FFF2-40B4-BE49-F238E27FC236}">
              <a16:creationId xmlns:a16="http://schemas.microsoft.com/office/drawing/2014/main" id="{59AEE1DB-4B2C-4C7C-8A55-3908C32FFFF5}"/>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9" name="n_4mainValue【庁舎】&#10;一人当たり面積">
          <a:extLst>
            <a:ext uri="{FF2B5EF4-FFF2-40B4-BE49-F238E27FC236}">
              <a16:creationId xmlns:a16="http://schemas.microsoft.com/office/drawing/2014/main" id="{5EB1BEC3-51A8-4F44-8E2C-230104A2C69E}"/>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2F85CC7A-9A21-46DD-8CDD-FCAF6AF125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3A9E1DF7-8A94-4D3F-9670-73C004EA7C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607B5D24-FD77-41B6-BC37-7F4E4F7C8F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当市では人口増が続いていることから、類似団体平均と比較して文化施設や体育施設の施設稼働率が高く、一人当たりの施設面積が低い傾向にある。</a:t>
          </a:r>
          <a:endParaRPr lang="ja-JP" altLang="ja-JP" sz="1400">
            <a:effectLst/>
          </a:endParaRPr>
        </a:p>
        <a:p>
          <a:r>
            <a:rPr kumimoji="1" lang="ja-JP" altLang="ja-JP" sz="1100">
              <a:solidFill>
                <a:schemeClr val="dk1"/>
              </a:solidFill>
              <a:effectLst/>
              <a:latin typeface="+mn-lt"/>
              <a:ea typeface="+mn-ea"/>
              <a:cs typeface="+mn-cs"/>
            </a:rPr>
            <a:t>　老朽化が進んでいる体育施設、文化施設等については、公共施設等総合管理計画等により順次長寿命化を</a:t>
          </a:r>
          <a:r>
            <a:rPr kumimoji="1" lang="ja-JP" altLang="en-US" sz="1100">
              <a:solidFill>
                <a:schemeClr val="dk1"/>
              </a:solidFill>
              <a:effectLst/>
              <a:latin typeface="+mn-lt"/>
              <a:ea typeface="+mn-ea"/>
              <a:cs typeface="+mn-cs"/>
            </a:rPr>
            <a:t>進めており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有形固定資産減価償却率の減少が見込まれる。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また、市庁舎について</a:t>
          </a:r>
          <a:r>
            <a:rPr kumimoji="1" lang="ja-JP" altLang="en-US" sz="1100">
              <a:solidFill>
                <a:schemeClr val="dk1"/>
              </a:solidFill>
              <a:effectLst/>
              <a:latin typeface="+mn-lt"/>
              <a:ea typeface="+mn-ea"/>
              <a:cs typeface="+mn-cs"/>
            </a:rPr>
            <a:t>も、災害時の拠点とするため、</a:t>
          </a:r>
          <a:r>
            <a:rPr kumimoji="1" lang="ja-JP" altLang="ja-JP" sz="1100">
              <a:solidFill>
                <a:schemeClr val="dk1"/>
              </a:solidFill>
              <a:effectLst/>
              <a:latin typeface="+mn-lt"/>
              <a:ea typeface="+mn-ea"/>
              <a:cs typeface="+mn-cs"/>
            </a:rPr>
            <a:t>建て替えに着手して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73,918
72,579
71.72
27,558,834
26,439,601
914,956
15,116,006
17,603,535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人口増や</a:t>
          </a:r>
          <a:r>
            <a:rPr kumimoji="1" lang="ja-JP" altLang="en-US" sz="1100">
              <a:solidFill>
                <a:schemeClr val="dk1"/>
              </a:solidFill>
              <a:effectLst/>
              <a:latin typeface="+mn-lt"/>
              <a:ea typeface="+mn-ea"/>
              <a:cs typeface="+mn-cs"/>
            </a:rPr>
            <a:t>固定資産税</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個人市民税等の市税</a:t>
          </a:r>
          <a:r>
            <a:rPr kumimoji="1" lang="ja-JP" altLang="ja-JP" sz="1100">
              <a:solidFill>
                <a:schemeClr val="dk1"/>
              </a:solidFill>
              <a:effectLst/>
              <a:latin typeface="+mn-lt"/>
              <a:ea typeface="+mn-ea"/>
              <a:cs typeface="+mn-cs"/>
            </a:rPr>
            <a:t>の増などから０．９５と類似団体平均を大きく上回っている。しかし、今後は</a:t>
          </a:r>
          <a:r>
            <a:rPr kumimoji="1" lang="ja-JP" altLang="en-US" sz="1100">
              <a:solidFill>
                <a:schemeClr val="dk1"/>
              </a:solidFill>
              <a:effectLst/>
              <a:latin typeface="+mn-lt"/>
              <a:ea typeface="+mn-ea"/>
              <a:cs typeface="+mn-cs"/>
            </a:rPr>
            <a:t>新型コロナウイルス感染症の影響や</a:t>
          </a:r>
          <a:r>
            <a:rPr kumimoji="1" lang="ja-JP" altLang="ja-JP" sz="1100">
              <a:solidFill>
                <a:schemeClr val="dk1"/>
              </a:solidFill>
              <a:effectLst/>
              <a:latin typeface="+mn-lt"/>
              <a:ea typeface="+mn-ea"/>
              <a:cs typeface="+mn-cs"/>
            </a:rPr>
            <a:t>高齢化の進展による社会福祉費の増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が見込まれることから、地方税を中心とする歳入確保に努める。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38</xdr:row>
      <xdr:rowOff>168275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37042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固定資産税等の市税の増収</a:t>
          </a:r>
          <a:r>
            <a:rPr kumimoji="1" lang="ja-JP" altLang="ja-JP" sz="1100">
              <a:solidFill>
                <a:sysClr val="windowText" lastClr="000000"/>
              </a:solidFill>
              <a:effectLst/>
              <a:latin typeface="+mn-lt"/>
              <a:ea typeface="+mn-ea"/>
              <a:cs typeface="+mn-cs"/>
            </a:rPr>
            <a:t>などにより</a:t>
          </a:r>
          <a:r>
            <a:rPr kumimoji="1" lang="ja-JP" altLang="en-US" sz="1100">
              <a:solidFill>
                <a:sysClr val="windowText" lastClr="000000"/>
              </a:solidFill>
              <a:effectLst/>
              <a:latin typeface="+mn-lt"/>
              <a:ea typeface="+mn-ea"/>
              <a:cs typeface="+mn-cs"/>
            </a:rPr>
            <a:t>前年度と比較して１．７ポイント減少し、</a:t>
          </a:r>
          <a:r>
            <a:rPr kumimoji="1" lang="ja-JP" altLang="ja-JP" sz="1100">
              <a:solidFill>
                <a:sysClr val="windowText" lastClr="000000"/>
              </a:solidFill>
              <a:effectLst/>
              <a:latin typeface="+mn-lt"/>
              <a:ea typeface="+mn-ea"/>
              <a:cs typeface="+mn-cs"/>
            </a:rPr>
            <a:t>８</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％と類似団体平均を大きく下回っている。今後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扶助費の増に加え、大型事業の進捗に伴う公債費の増が見込まれるため、地方債の適正管理に努める。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60</xdr:row>
      <xdr:rowOff>126746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3170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112268</xdr:rowOff>
    </xdr:from>
    <xdr:to>
      <xdr:col>19</xdr:col>
      <xdr:colOff>133350</xdr:colOff>
      <xdr:row>60</xdr:row>
      <xdr:rowOff>126746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992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112268</xdr:rowOff>
    </xdr:from>
    <xdr:to>
      <xdr:col>15</xdr:col>
      <xdr:colOff>82550</xdr:colOff>
      <xdr:row>60</xdr:row>
      <xdr:rowOff>117094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992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61</xdr:row>
      <xdr:rowOff>66294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040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10431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75946</xdr:rowOff>
    </xdr:from>
    <xdr:to>
      <xdr:col>19</xdr:col>
      <xdr:colOff>184150</xdr:colOff>
      <xdr:row>61</xdr:row>
      <xdr:rowOff>6096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61468</xdr:rowOff>
    </xdr:from>
    <xdr:to>
      <xdr:col>15</xdr:col>
      <xdr:colOff>133350</xdr:colOff>
      <xdr:row>60</xdr:row>
      <xdr:rowOff>163068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66294</xdr:rowOff>
    </xdr:from>
    <xdr:to>
      <xdr:col>11</xdr:col>
      <xdr:colOff>82550</xdr:colOff>
      <xdr:row>60</xdr:row>
      <xdr:rowOff>167894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6621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衛生処理場敷地土壌調査に要する経費</a:t>
          </a:r>
          <a:r>
            <a:rPr kumimoji="1" lang="ja-JP" altLang="ja-JP" sz="1100">
              <a:solidFill>
                <a:sysClr val="windowText" lastClr="000000"/>
              </a:solidFill>
              <a:effectLst/>
              <a:latin typeface="+mn-lt"/>
              <a:ea typeface="+mn-ea"/>
              <a:cs typeface="+mn-cs"/>
            </a:rPr>
            <a:t>の増などによる物件費の増（前年度比</a:t>
          </a:r>
          <a:r>
            <a:rPr kumimoji="1" lang="ja-JP" altLang="en-US" sz="1100">
              <a:solidFill>
                <a:sysClr val="windowText" lastClr="000000"/>
              </a:solidFill>
              <a:effectLst/>
              <a:latin typeface="+mn-lt"/>
              <a:ea typeface="+mn-ea"/>
              <a:cs typeface="+mn-cs"/>
            </a:rPr>
            <a:t>＋７．８</a:t>
          </a:r>
          <a:r>
            <a:rPr kumimoji="1" lang="ja-JP" altLang="ja-JP" sz="1100">
              <a:solidFill>
                <a:sysClr val="windowText" lastClr="000000"/>
              </a:solidFill>
              <a:effectLst/>
              <a:latin typeface="+mn-lt"/>
              <a:ea typeface="+mn-ea"/>
              <a:cs typeface="+mn-cs"/>
            </a:rPr>
            <a:t>％）や、退職手当の増などによる人件費の増（</a:t>
          </a: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％）により、前年度から</a:t>
          </a:r>
          <a:r>
            <a:rPr kumimoji="1" lang="ja-JP" altLang="en-US" sz="1100">
              <a:solidFill>
                <a:sysClr val="windowText" lastClr="000000"/>
              </a:solidFill>
              <a:effectLst/>
              <a:latin typeface="+mn-lt"/>
              <a:ea typeface="+mn-ea"/>
              <a:cs typeface="+mn-cs"/>
            </a:rPr>
            <a:t>４，１０５</a:t>
          </a:r>
          <a:r>
            <a:rPr kumimoji="1" lang="ja-JP" altLang="ja-JP" sz="1100">
              <a:solidFill>
                <a:sysClr val="windowText" lastClr="000000"/>
              </a:solidFill>
              <a:effectLst/>
              <a:latin typeface="+mn-lt"/>
              <a:ea typeface="+mn-ea"/>
              <a:cs typeface="+mn-cs"/>
            </a:rPr>
            <a:t>円増加し、９</a:t>
          </a:r>
          <a:r>
            <a:rPr kumimoji="1" lang="ja-JP" altLang="en-US" sz="1100">
              <a:solidFill>
                <a:sysClr val="windowText" lastClr="000000"/>
              </a:solidFill>
              <a:effectLst/>
              <a:latin typeface="+mn-lt"/>
              <a:ea typeface="+mn-ea"/>
              <a:cs typeface="+mn-cs"/>
            </a:rPr>
            <a:t>４，９１４</a:t>
          </a:r>
          <a:r>
            <a:rPr kumimoji="1" lang="ja-JP" altLang="ja-JP" sz="1100">
              <a:solidFill>
                <a:sysClr val="windowText" lastClr="000000"/>
              </a:solidFill>
              <a:effectLst/>
              <a:latin typeface="+mn-lt"/>
              <a:ea typeface="+mn-ea"/>
              <a:cs typeface="+mn-cs"/>
            </a:rPr>
            <a:t>円となった。</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6665</xdr:rowOff>
    </xdr:from>
    <xdr:to>
      <xdr:col>23</xdr:col>
      <xdr:colOff>133350</xdr:colOff>
      <xdr:row>81</xdr:row>
      <xdr:rowOff>72699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94115"/>
          <a:ext cx="838200" cy="6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87128</xdr:rowOff>
    </xdr:from>
    <xdr:to>
      <xdr:col>19</xdr:col>
      <xdr:colOff>133350</xdr:colOff>
      <xdr:row>81</xdr:row>
      <xdr:rowOff>6665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03128"/>
          <a:ext cx="889000" cy="9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72537</xdr:rowOff>
    </xdr:from>
    <xdr:to>
      <xdr:col>15</xdr:col>
      <xdr:colOff>82550</xdr:colOff>
      <xdr:row>80</xdr:row>
      <xdr:rowOff>87128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788537"/>
          <a:ext cx="8890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72537</xdr:rowOff>
    </xdr:from>
    <xdr:to>
      <xdr:col>11</xdr:col>
      <xdr:colOff>31750</xdr:colOff>
      <xdr:row>80</xdr:row>
      <xdr:rowOff>102603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788537"/>
          <a:ext cx="8890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21899</xdr:rowOff>
    </xdr:from>
    <xdr:to>
      <xdr:col>23</xdr:col>
      <xdr:colOff>184150</xdr:colOff>
      <xdr:row>81</xdr:row>
      <xdr:rowOff>123499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38426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127315</xdr:rowOff>
    </xdr:from>
    <xdr:to>
      <xdr:col>19</xdr:col>
      <xdr:colOff>184150</xdr:colOff>
      <xdr:row>81</xdr:row>
      <xdr:rowOff>57465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67642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1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36328</xdr:rowOff>
    </xdr:from>
    <xdr:to>
      <xdr:col>15</xdr:col>
      <xdr:colOff>133350</xdr:colOff>
      <xdr:row>80</xdr:row>
      <xdr:rowOff>137928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148105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2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21737</xdr:rowOff>
    </xdr:from>
    <xdr:to>
      <xdr:col>11</xdr:col>
      <xdr:colOff>82550</xdr:colOff>
      <xdr:row>80</xdr:row>
      <xdr:rowOff>123337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133514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0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51803</xdr:rowOff>
    </xdr:from>
    <xdr:to>
      <xdr:col>7</xdr:col>
      <xdr:colOff>31750</xdr:colOff>
      <xdr:row>80</xdr:row>
      <xdr:rowOff>153403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163580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3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前年度から０．</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し、９９．</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り、類似</a:t>
          </a:r>
          <a:r>
            <a:rPr kumimoji="1" lang="ja-JP" altLang="ja-JP" sz="1100">
              <a:solidFill>
                <a:sysClr val="windowText" lastClr="000000"/>
              </a:solidFill>
              <a:effectLst/>
              <a:latin typeface="+mn-lt"/>
              <a:ea typeface="+mn-ea"/>
              <a:cs typeface="+mn-cs"/>
            </a:rPr>
            <a:t>団体平均との</a:t>
          </a:r>
          <a:r>
            <a:rPr kumimoji="1" lang="ja-JP" altLang="en-US" sz="1100">
              <a:solidFill>
                <a:sysClr val="windowText" lastClr="000000"/>
              </a:solidFill>
              <a:effectLst/>
              <a:latin typeface="+mn-lt"/>
              <a:ea typeface="+mn-ea"/>
              <a:cs typeface="+mn-cs"/>
            </a:rPr>
            <a:t>比較では、</a:t>
          </a:r>
          <a:r>
            <a:rPr kumimoji="1" lang="ja-JP" altLang="ja-JP" sz="1100">
              <a:solidFill>
                <a:sysClr val="windowText" lastClr="000000"/>
              </a:solidFill>
              <a:effectLst/>
              <a:latin typeface="+mn-lt"/>
              <a:ea typeface="+mn-ea"/>
              <a:cs typeface="+mn-cs"/>
            </a:rPr>
            <a:t>差</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した。今後</a:t>
          </a:r>
          <a:r>
            <a:rPr kumimoji="1" lang="ja-JP" altLang="en-US" sz="1100">
              <a:solidFill>
                <a:sysClr val="windowText" lastClr="000000"/>
              </a:solidFill>
              <a:effectLst/>
              <a:latin typeface="+mn-lt"/>
              <a:ea typeface="+mn-ea"/>
              <a:cs typeface="+mn-cs"/>
            </a:rPr>
            <a:t>はより一層の</a:t>
          </a:r>
          <a:r>
            <a:rPr kumimoji="1" lang="ja-JP" altLang="ja-JP" sz="1100">
              <a:solidFill>
                <a:sysClr val="windowText" lastClr="000000"/>
              </a:solidFill>
              <a:effectLst/>
              <a:latin typeface="+mn-lt"/>
              <a:ea typeface="+mn-ea"/>
              <a:cs typeface="+mn-cs"/>
            </a:rPr>
            <a:t>給与の適正化に努める。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68036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102507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6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昭和２９年以降、市町村合併を行わず、また定員管理の適正化に努めた結果、類似団体平均を下回る５．２８人となっている。今後も事務事業の見直しなどにより効率化に努める。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132504</xdr:rowOff>
    </xdr:from>
    <xdr:to>
      <xdr:col>81</xdr:col>
      <xdr:colOff>44450</xdr:colOff>
      <xdr:row>59</xdr:row>
      <xdr:rowOff>132504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48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132504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400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114406</xdr:rowOff>
    </xdr:from>
    <xdr:to>
      <xdr:col>72</xdr:col>
      <xdr:colOff>203200</xdr:colOff>
      <xdr:row>59</xdr:row>
      <xdr:rowOff>124460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2995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112395</xdr:rowOff>
    </xdr:from>
    <xdr:to>
      <xdr:col>68</xdr:col>
      <xdr:colOff>152400</xdr:colOff>
      <xdr:row>59</xdr:row>
      <xdr:rowOff>114406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279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81704</xdr:rowOff>
    </xdr:from>
    <xdr:to>
      <xdr:col>81</xdr:col>
      <xdr:colOff>95250</xdr:colOff>
      <xdr:row>60</xdr:row>
      <xdr:rowOff>11854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98231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81704</xdr:rowOff>
    </xdr:from>
    <xdr:to>
      <xdr:col>77</xdr:col>
      <xdr:colOff>95250</xdr:colOff>
      <xdr:row>60</xdr:row>
      <xdr:rowOff>11854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22031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63606</xdr:rowOff>
    </xdr:from>
    <xdr:to>
      <xdr:col>68</xdr:col>
      <xdr:colOff>203200</xdr:colOff>
      <xdr:row>59</xdr:row>
      <xdr:rowOff>165206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61595</xdr:rowOff>
    </xdr:from>
    <xdr:to>
      <xdr:col>64</xdr:col>
      <xdr:colOff>152400</xdr:colOff>
      <xdr:row>59</xdr:row>
      <xdr:rowOff>163195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ごみ処理施設建設に係る公債費の償還終了などにより準元利償還金が減少した一方、</a:t>
          </a:r>
          <a:r>
            <a:rPr kumimoji="1" lang="ja-JP" altLang="ja-JP" sz="1100">
              <a:solidFill>
                <a:sysClr val="windowText" lastClr="000000"/>
              </a:solidFill>
              <a:effectLst/>
              <a:latin typeface="+mn-lt"/>
              <a:ea typeface="+mn-ea"/>
              <a:cs typeface="+mn-cs"/>
            </a:rPr>
            <a:t>地方税の増収などによる標準税収入額の増から、単年度の実質公債費比率が</a:t>
          </a: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％となり、３カ年平均でも</a:t>
          </a: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％と、前年度から１．</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ポイント減少している。今後は大型事業の進捗に伴う公債費の増が見込まれるため、地方債の適正管理に努める。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86783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160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41</xdr:row>
      <xdr:rowOff>60113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4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42</xdr:row>
      <xdr:rowOff>57573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895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43</xdr:row>
      <xdr:rowOff>30904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5847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前年度からの変動はなく、比率なしとなった。今後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大型事業の進捗に</a:t>
          </a:r>
          <a:r>
            <a:rPr kumimoji="1" lang="ja-JP" altLang="en-US" sz="1100">
              <a:solidFill>
                <a:sysClr val="windowText" lastClr="000000"/>
              </a:solidFill>
              <a:effectLst/>
              <a:latin typeface="+mn-lt"/>
              <a:ea typeface="+mn-ea"/>
              <a:cs typeface="+mn-cs"/>
            </a:rPr>
            <a:t>伴って</a:t>
          </a:r>
          <a:r>
            <a:rPr kumimoji="1" lang="ja-JP" altLang="ja-JP" sz="1100">
              <a:solidFill>
                <a:sysClr val="windowText" lastClr="000000"/>
              </a:solidFill>
              <a:effectLst/>
              <a:latin typeface="+mn-lt"/>
              <a:ea typeface="+mn-ea"/>
              <a:cs typeface="+mn-cs"/>
            </a:rPr>
            <a:t>地方債残高の増が見込まれるため、引き続き財政健全化に努める。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73,918
72,579
71.72
27,558,834
26,439,601
914,956
15,116,006
17,603,535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類似団体平均と比較して</a:t>
          </a: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ポイント低くなっているが、前年度比較では</a:t>
          </a: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ポイント増加して</a:t>
          </a:r>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．２％となっている。主な要因は、職員数</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増に伴う給料</a:t>
          </a:r>
          <a:r>
            <a:rPr kumimoji="1" lang="ja-JP" altLang="en-US" sz="1100">
              <a:solidFill>
                <a:sysClr val="windowText" lastClr="000000"/>
              </a:solidFill>
              <a:effectLst/>
              <a:latin typeface="+mn-lt"/>
              <a:ea typeface="+mn-ea"/>
              <a:cs typeface="+mn-cs"/>
            </a:rPr>
            <a:t>や手当</a:t>
          </a:r>
          <a:r>
            <a:rPr kumimoji="1" lang="ja-JP" altLang="ja-JP" sz="1100">
              <a:solidFill>
                <a:sysClr val="windowText" lastClr="000000"/>
              </a:solidFill>
              <a:effectLst/>
              <a:latin typeface="+mn-lt"/>
              <a:ea typeface="+mn-ea"/>
              <a:cs typeface="+mn-cs"/>
            </a:rPr>
            <a:t>などの増によるものである。今後も事務事業の効率化による時間外勤務の縮減や定員の適正管理に努める。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1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10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物件費に係る経常収支比率は、労務単価の上昇や消費税の増税の影響などにより、前年度と比較して０．５ポイント増加し、１５．２％となった。物件</a:t>
          </a:r>
          <a:r>
            <a:rPr kumimoji="1" lang="ja-JP" altLang="ja-JP" sz="1100">
              <a:solidFill>
                <a:sysClr val="windowText" lastClr="000000"/>
              </a:solidFill>
              <a:effectLst/>
              <a:latin typeface="+mn-lt"/>
              <a:ea typeface="+mn-ea"/>
              <a:cs typeface="+mn-cs"/>
            </a:rPr>
            <a:t>費に係る経常収支比率</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上昇</a:t>
          </a:r>
          <a:r>
            <a:rPr kumimoji="1" lang="ja-JP" altLang="en-US" sz="1100">
              <a:solidFill>
                <a:sysClr val="windowText" lastClr="000000"/>
              </a:solidFill>
              <a:effectLst/>
              <a:latin typeface="+mn-lt"/>
              <a:ea typeface="+mn-ea"/>
              <a:cs typeface="+mn-cs"/>
            </a:rPr>
            <a:t>傾向にあるため、</a:t>
          </a:r>
          <a:r>
            <a:rPr kumimoji="1" lang="ja-JP" altLang="ja-JP" sz="1100">
              <a:solidFill>
                <a:sysClr val="windowText" lastClr="000000"/>
              </a:solidFill>
              <a:effectLst/>
              <a:latin typeface="+mn-lt"/>
              <a:ea typeface="+mn-ea"/>
              <a:cs typeface="+mn-cs"/>
            </a:rPr>
            <a:t>今後も事務事業の見直しや業務の効率化を図り、コストの削減に努める。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88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34471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55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扶助費に係る経常収支比率が類似団体平均を上回</a:t>
          </a:r>
          <a:r>
            <a:rPr kumimoji="1" lang="ja-JP" altLang="en-US" sz="1100">
              <a:solidFill>
                <a:sysClr val="windowText" lastClr="000000"/>
              </a:solidFill>
              <a:effectLst/>
              <a:latin typeface="+mn-lt"/>
              <a:ea typeface="+mn-ea"/>
              <a:cs typeface="+mn-cs"/>
            </a:rPr>
            <a:t>っており、かつ</a:t>
          </a:r>
          <a:r>
            <a:rPr kumimoji="1" lang="ja-JP" altLang="ja-JP" sz="1100">
              <a:solidFill>
                <a:sysClr val="windowText" lastClr="000000"/>
              </a:solidFill>
              <a:effectLst/>
              <a:latin typeface="+mn-lt"/>
              <a:ea typeface="+mn-ea"/>
              <a:cs typeface="+mn-cs"/>
            </a:rPr>
            <a:t>上昇傾向にある</a:t>
          </a:r>
          <a:r>
            <a:rPr kumimoji="1" lang="ja-JP" altLang="en-US" sz="1100">
              <a:solidFill>
                <a:sysClr val="windowText" lastClr="000000"/>
              </a:solidFill>
              <a:effectLst/>
              <a:latin typeface="+mn-lt"/>
              <a:ea typeface="+mn-ea"/>
              <a:cs typeface="+mn-cs"/>
            </a:rPr>
            <a:t>が、その</a:t>
          </a:r>
          <a:r>
            <a:rPr kumimoji="1" lang="ja-JP" altLang="ja-JP" sz="1100">
              <a:solidFill>
                <a:sysClr val="windowText" lastClr="000000"/>
              </a:solidFill>
              <a:effectLst/>
              <a:latin typeface="+mn-lt"/>
              <a:ea typeface="+mn-ea"/>
              <a:cs typeface="+mn-cs"/>
            </a:rPr>
            <a:t>要因として、人口増及び高齢化の進展が挙げられる。今後も施設型等給付費や障害</a:t>
          </a:r>
          <a:r>
            <a:rPr kumimoji="1" lang="ja-JP" altLang="en-US" sz="1100">
              <a:solidFill>
                <a:sysClr val="windowText" lastClr="000000"/>
              </a:solidFill>
              <a:effectLst/>
              <a:latin typeface="+mn-lt"/>
              <a:ea typeface="+mn-ea"/>
              <a:cs typeface="+mn-cs"/>
            </a:rPr>
            <a:t>者自立支援給付費</a:t>
          </a:r>
          <a:r>
            <a:rPr kumimoji="1" lang="ja-JP" altLang="ja-JP" sz="1100">
              <a:solidFill>
                <a:sysClr val="windowText" lastClr="000000"/>
              </a:solidFill>
              <a:effectLst/>
              <a:latin typeface="+mn-lt"/>
              <a:ea typeface="+mn-ea"/>
              <a:cs typeface="+mn-cs"/>
            </a:rPr>
            <a:t>などの増が見込まれるため、それらの伸びを注視する。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46990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66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157480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43180</xdr:rowOff>
    </xdr:from>
    <xdr:to>
      <xdr:col>15</xdr:col>
      <xdr:colOff>98425</xdr:colOff>
      <xdr:row>56</xdr:row>
      <xdr:rowOff>157480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44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43180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106680</xdr:rowOff>
    </xdr:from>
    <xdr:to>
      <xdr:col>15</xdr:col>
      <xdr:colOff>149225</xdr:colOff>
      <xdr:row>57</xdr:row>
      <xdr:rowOff>36830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21607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163830</xdr:rowOff>
    </xdr:from>
    <xdr:to>
      <xdr:col>11</xdr:col>
      <xdr:colOff>60325</xdr:colOff>
      <xdr:row>56</xdr:row>
      <xdr:rowOff>93980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その他に係る経常収支比率</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前年度から０．</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、類似団体平均を２．３ポイント下回った。減少した</a:t>
          </a:r>
          <a:r>
            <a:rPr kumimoji="1" lang="ja-JP" altLang="ja-JP" sz="1100">
              <a:solidFill>
                <a:sysClr val="windowText" lastClr="000000"/>
              </a:solidFill>
              <a:effectLst/>
              <a:latin typeface="+mn-lt"/>
              <a:ea typeface="+mn-ea"/>
              <a:cs typeface="+mn-cs"/>
            </a:rPr>
            <a:t>主な要因は、</a:t>
          </a:r>
          <a:r>
            <a:rPr kumimoji="1" lang="ja-JP" altLang="en-US" sz="1100">
              <a:solidFill>
                <a:sysClr val="windowText" lastClr="000000"/>
              </a:solidFill>
              <a:effectLst/>
              <a:latin typeface="+mn-lt"/>
              <a:ea typeface="+mn-ea"/>
              <a:cs typeface="+mn-cs"/>
            </a:rPr>
            <a:t>農業集落排水繰出金の減によるものである。農業集落排水事業については、令和２年度の接続完了に向けて公共下水道事業へ順次移管しており、繰出金の支出は今回で終了となった。</a:t>
          </a:r>
          <a:endParaRPr kumimoji="1" lang="en-US" altLang="ja-JP" sz="1100">
            <a:solidFill>
              <a:sysClr val="windowText" lastClr="000000"/>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4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153670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平成３０年度まで</a:t>
          </a:r>
          <a:r>
            <a:rPr kumimoji="1" lang="ja-JP" altLang="ja-JP" sz="1100">
              <a:solidFill>
                <a:sysClr val="windowText" lastClr="000000"/>
              </a:solidFill>
              <a:effectLst/>
              <a:latin typeface="+mn-lt"/>
              <a:ea typeface="+mn-ea"/>
              <a:cs typeface="+mn-cs"/>
            </a:rPr>
            <a:t>類似団体平均を上回って</a:t>
          </a:r>
          <a:r>
            <a:rPr kumimoji="1" lang="ja-JP" altLang="en-US" sz="1100">
              <a:solidFill>
                <a:sysClr val="windowText" lastClr="000000"/>
              </a:solidFill>
              <a:effectLst/>
              <a:latin typeface="+mn-lt"/>
              <a:ea typeface="+mn-ea"/>
              <a:cs typeface="+mn-cs"/>
            </a:rPr>
            <a:t>推移していたが、</a:t>
          </a:r>
          <a:r>
            <a:rPr kumimoji="1" lang="ja-JP" altLang="ja-JP" sz="1100">
              <a:solidFill>
                <a:sysClr val="windowText" lastClr="000000"/>
              </a:solidFill>
              <a:effectLst/>
              <a:latin typeface="+mn-lt"/>
              <a:ea typeface="+mn-ea"/>
              <a:cs typeface="+mn-cs"/>
            </a:rPr>
            <a:t>ごみ処理</a:t>
          </a:r>
          <a:r>
            <a:rPr kumimoji="1" lang="ja-JP" altLang="en-US" sz="1100">
              <a:solidFill>
                <a:sysClr val="windowText" lastClr="000000"/>
              </a:solidFill>
              <a:effectLst/>
              <a:latin typeface="+mn-lt"/>
              <a:ea typeface="+mn-ea"/>
              <a:cs typeface="+mn-cs"/>
            </a:rPr>
            <a:t>施設建設に係る公債費の償還終了に伴い、</a:t>
          </a:r>
          <a:r>
            <a:rPr kumimoji="1" lang="ja-JP" altLang="ja-JP" sz="1100">
              <a:solidFill>
                <a:sysClr val="windowText" lastClr="000000"/>
              </a:solidFill>
              <a:effectLst/>
              <a:latin typeface="+mn-lt"/>
              <a:ea typeface="+mn-ea"/>
              <a:cs typeface="+mn-cs"/>
            </a:rPr>
            <a:t>一部事務組合</a:t>
          </a:r>
          <a:r>
            <a:rPr kumimoji="1" lang="ja-JP" altLang="en-US" sz="1100">
              <a:solidFill>
                <a:sysClr val="windowText" lastClr="000000"/>
              </a:solidFill>
              <a:effectLst/>
              <a:latin typeface="+mn-lt"/>
              <a:ea typeface="+mn-ea"/>
              <a:cs typeface="+mn-cs"/>
            </a:rPr>
            <a:t>に対する負担金が減となった結果、補助費等に係る経常収支比率は１２．８％となり、類似団体平均値と同一値となった。</a:t>
          </a:r>
          <a:r>
            <a:rPr kumimoji="1" lang="ja-JP" altLang="ja-JP" sz="1100">
              <a:solidFill>
                <a:sysClr val="windowText" lastClr="000000"/>
              </a:solidFill>
              <a:effectLst/>
              <a:latin typeface="+mn-lt"/>
              <a:ea typeface="+mn-ea"/>
              <a:cs typeface="+mn-cs"/>
            </a:rPr>
            <a:t>今後は新たに建設を予定するごみ処理施設に係る負担金の増が見込まれる。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89444</xdr:rowOff>
    </xdr:from>
    <xdr:to>
      <xdr:col>82</xdr:col>
      <xdr:colOff>107950</xdr:colOff>
      <xdr:row>38</xdr:row>
      <xdr:rowOff>87812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33094"/>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87812</xdr:rowOff>
    </xdr:from>
    <xdr:to>
      <xdr:col>78</xdr:col>
      <xdr:colOff>69850</xdr:colOff>
      <xdr:row>38</xdr:row>
      <xdr:rowOff>146594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029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146594</xdr:rowOff>
    </xdr:from>
    <xdr:to>
      <xdr:col>73</xdr:col>
      <xdr:colOff>180975</xdr:colOff>
      <xdr:row>38</xdr:row>
      <xdr:rowOff>153126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661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146594</xdr:rowOff>
    </xdr:from>
    <xdr:to>
      <xdr:col>69</xdr:col>
      <xdr:colOff>92075</xdr:colOff>
      <xdr:row>38</xdr:row>
      <xdr:rowOff>153126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661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10721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37012</xdr:rowOff>
    </xdr:from>
    <xdr:to>
      <xdr:col>78</xdr:col>
      <xdr:colOff>120650</xdr:colOff>
      <xdr:row>38</xdr:row>
      <xdr:rowOff>138612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123389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95794</xdr:rowOff>
    </xdr:from>
    <xdr:to>
      <xdr:col>74</xdr:col>
      <xdr:colOff>31750</xdr:colOff>
      <xdr:row>39</xdr:row>
      <xdr:rowOff>25944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10721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102326</xdr:rowOff>
    </xdr:from>
    <xdr:to>
      <xdr:col>69</xdr:col>
      <xdr:colOff>142875</xdr:colOff>
      <xdr:row>39</xdr:row>
      <xdr:rowOff>32476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17253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95794</xdr:rowOff>
    </xdr:from>
    <xdr:to>
      <xdr:col>65</xdr:col>
      <xdr:colOff>53975</xdr:colOff>
      <xdr:row>39</xdr:row>
      <xdr:rowOff>25944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10721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類似団体平均から３．</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ポイント低く、前年度</a:t>
          </a:r>
          <a:r>
            <a:rPr kumimoji="1" lang="ja-JP" altLang="en-US" sz="1100">
              <a:solidFill>
                <a:sysClr val="windowText" lastClr="000000"/>
              </a:solidFill>
              <a:effectLst/>
              <a:latin typeface="+mn-lt"/>
              <a:ea typeface="+mn-ea"/>
              <a:cs typeface="+mn-cs"/>
            </a:rPr>
            <a:t>との比較では</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ポイント減少し、１</a:t>
          </a: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％となった。今後は大型事業の進捗に伴う増が見込まれることから、地方債の適正管理に努める。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97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81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130811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495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公債費以外に係る経常収支比率は、</a:t>
          </a:r>
          <a:r>
            <a:rPr kumimoji="1" lang="ja-JP" altLang="en-US" sz="1100">
              <a:solidFill>
                <a:sysClr val="windowText" lastClr="000000"/>
              </a:solidFill>
              <a:effectLst/>
              <a:latin typeface="+mn-lt"/>
              <a:ea typeface="+mn-ea"/>
              <a:cs typeface="+mn-cs"/>
            </a:rPr>
            <a:t>０．８ポイント減少し、類似団体平均を４．８ポイント下回った。</a:t>
          </a:r>
          <a:r>
            <a:rPr kumimoji="1" lang="ja-JP" altLang="ja-JP" sz="1100">
              <a:solidFill>
                <a:sysClr val="windowText" lastClr="000000"/>
              </a:solidFill>
              <a:effectLst/>
              <a:latin typeface="+mn-lt"/>
              <a:ea typeface="+mn-ea"/>
              <a:cs typeface="+mn-cs"/>
            </a:rPr>
            <a:t>主な要因は、</a:t>
          </a:r>
          <a:r>
            <a:rPr kumimoji="1" lang="ja-JP" altLang="en-US" sz="1100">
              <a:solidFill>
                <a:sysClr val="windowText" lastClr="000000"/>
              </a:solidFill>
              <a:effectLst/>
              <a:latin typeface="+mn-lt"/>
              <a:ea typeface="+mn-ea"/>
              <a:cs typeface="+mn-cs"/>
            </a:rPr>
            <a:t>公営企業や一部事務組合に対する補助費等支出が大きく減少したためである。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25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39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37846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5842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55524</xdr:rowOff>
    </xdr:from>
    <xdr:to>
      <xdr:col>29</xdr:col>
      <xdr:colOff>127000</xdr:colOff>
      <xdr:row>18</xdr:row>
      <xdr:rowOff>83833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9249"/>
          <a:ext cx="6477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83833</xdr:rowOff>
    </xdr:from>
    <xdr:to>
      <xdr:col>26</xdr:col>
      <xdr:colOff>50800</xdr:colOff>
      <xdr:row>18</xdr:row>
      <xdr:rowOff>116942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7558"/>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116942</xdr:rowOff>
    </xdr:from>
    <xdr:to>
      <xdr:col>22</xdr:col>
      <xdr:colOff>114300</xdr:colOff>
      <xdr:row>18</xdr:row>
      <xdr:rowOff>150375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0667"/>
          <a:ext cx="698500" cy="33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150375</xdr:rowOff>
    </xdr:from>
    <xdr:to>
      <xdr:col>18</xdr:col>
      <xdr:colOff>177800</xdr:colOff>
      <xdr:row>18</xdr:row>
      <xdr:rowOff>150527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84100"/>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4724</xdr:rowOff>
    </xdr:from>
    <xdr:to>
      <xdr:col>29</xdr:col>
      <xdr:colOff>177800</xdr:colOff>
      <xdr:row>18</xdr:row>
      <xdr:rowOff>106324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148251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33033</xdr:rowOff>
    </xdr:from>
    <xdr:to>
      <xdr:col>26</xdr:col>
      <xdr:colOff>101600</xdr:colOff>
      <xdr:row>18</xdr:row>
      <xdr:rowOff>134633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119410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66142</xdr:rowOff>
    </xdr:from>
    <xdr:to>
      <xdr:col>22</xdr:col>
      <xdr:colOff>165100</xdr:colOff>
      <xdr:row>18</xdr:row>
      <xdr:rowOff>167742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152519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99574</xdr:rowOff>
    </xdr:from>
    <xdr:to>
      <xdr:col>19</xdr:col>
      <xdr:colOff>38100</xdr:colOff>
      <xdr:row>19</xdr:row>
      <xdr:rowOff>29725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329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14502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99727</xdr:rowOff>
    </xdr:from>
    <xdr:to>
      <xdr:col>15</xdr:col>
      <xdr:colOff>101600</xdr:colOff>
      <xdr:row>19</xdr:row>
      <xdr:rowOff>29876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345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141304</xdr:rowOff>
    </xdr:from>
    <xdr:to>
      <xdr:col>29</xdr:col>
      <xdr:colOff>127000</xdr:colOff>
      <xdr:row>37</xdr:row>
      <xdr:rowOff>100842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94554"/>
          <a:ext cx="647700" cy="1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61326</xdr:rowOff>
    </xdr:from>
    <xdr:to>
      <xdr:col>26</xdr:col>
      <xdr:colOff>50800</xdr:colOff>
      <xdr:row>36</xdr:row>
      <xdr:rowOff>141304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14576"/>
          <a:ext cx="698500" cy="7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13941</xdr:rowOff>
    </xdr:from>
    <xdr:to>
      <xdr:col>22</xdr:col>
      <xdr:colOff>114300</xdr:colOff>
      <xdr:row>36</xdr:row>
      <xdr:rowOff>61326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67191"/>
          <a:ext cx="698500" cy="4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172328</xdr:rowOff>
    </xdr:from>
    <xdr:to>
      <xdr:col>18</xdr:col>
      <xdr:colOff>177800</xdr:colOff>
      <xdr:row>36</xdr:row>
      <xdr:rowOff>13941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82678"/>
          <a:ext cx="698500" cy="184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50042</xdr:rowOff>
    </xdr:from>
    <xdr:to>
      <xdr:col>29</xdr:col>
      <xdr:colOff>177800</xdr:colOff>
      <xdr:row>37</xdr:row>
      <xdr:rowOff>151642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7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22119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4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90504</xdr:rowOff>
    </xdr:from>
    <xdr:to>
      <xdr:col>26</xdr:col>
      <xdr:colOff>101600</xdr:colOff>
      <xdr:row>37</xdr:row>
      <xdr:rowOff>20654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5431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3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10526</xdr:rowOff>
    </xdr:from>
    <xdr:to>
      <xdr:col>22</xdr:col>
      <xdr:colOff>165100</xdr:colOff>
      <xdr:row>36</xdr:row>
      <xdr:rowOff>112126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6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96903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5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306041</xdr:rowOff>
    </xdr:from>
    <xdr:to>
      <xdr:col>19</xdr:col>
      <xdr:colOff>38100</xdr:colOff>
      <xdr:row>36</xdr:row>
      <xdr:rowOff>64741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49518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121528</xdr:rowOff>
    </xdr:from>
    <xdr:to>
      <xdr:col>15</xdr:col>
      <xdr:colOff>101600</xdr:colOff>
      <xdr:row>35</xdr:row>
      <xdr:rowOff>223128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3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233305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73,918
72,579
71.72
27,558,834
26,439,601
914,956
15,116,006
17,603,535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59252</xdr:rowOff>
    </xdr:from>
    <xdr:to>
      <xdr:col>24</xdr:col>
      <xdr:colOff>63500</xdr:colOff>
      <xdr:row>38</xdr:row>
      <xdr:rowOff>90036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74352"/>
          <a:ext cx="8382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90036</xdr:rowOff>
    </xdr:from>
    <xdr:to>
      <xdr:col>19</xdr:col>
      <xdr:colOff>177800</xdr:colOff>
      <xdr:row>38</xdr:row>
      <xdr:rowOff>143948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5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143948</xdr:rowOff>
    </xdr:from>
    <xdr:to>
      <xdr:col>15</xdr:col>
      <xdr:colOff>50800</xdr:colOff>
      <xdr:row>38</xdr:row>
      <xdr:rowOff>147720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5904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102324</xdr:rowOff>
    </xdr:from>
    <xdr:to>
      <xdr:col>10</xdr:col>
      <xdr:colOff>114300</xdr:colOff>
      <xdr:row>38</xdr:row>
      <xdr:rowOff>147720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17424"/>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8452</xdr:rowOff>
    </xdr:from>
    <xdr:to>
      <xdr:col>24</xdr:col>
      <xdr:colOff>114300</xdr:colOff>
      <xdr:row>38</xdr:row>
      <xdr:rowOff>110052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158329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39236</xdr:rowOff>
    </xdr:from>
    <xdr:to>
      <xdr:col>20</xdr:col>
      <xdr:colOff>38100</xdr:colOff>
      <xdr:row>38</xdr:row>
      <xdr:rowOff>140836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131963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93148</xdr:rowOff>
    </xdr:from>
    <xdr:to>
      <xdr:col>15</xdr:col>
      <xdr:colOff>101600</xdr:colOff>
      <xdr:row>39</xdr:row>
      <xdr:rowOff>23298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14425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96920</xdr:rowOff>
    </xdr:from>
    <xdr:to>
      <xdr:col>10</xdr:col>
      <xdr:colOff>165100</xdr:colOff>
      <xdr:row>39</xdr:row>
      <xdr:rowOff>27070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18197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51524</xdr:rowOff>
    </xdr:from>
    <xdr:to>
      <xdr:col>6</xdr:col>
      <xdr:colOff>38100</xdr:colOff>
      <xdr:row>38</xdr:row>
      <xdr:rowOff>153124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144251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117611</xdr:rowOff>
    </xdr:from>
    <xdr:to>
      <xdr:col>24</xdr:col>
      <xdr:colOff>63500</xdr:colOff>
      <xdr:row>57</xdr:row>
      <xdr:rowOff>42917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18811"/>
          <a:ext cx="838200" cy="9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42917</xdr:rowOff>
    </xdr:from>
    <xdr:to>
      <xdr:col>19</xdr:col>
      <xdr:colOff>177800</xdr:colOff>
      <xdr:row>57</xdr:row>
      <xdr:rowOff>154216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5567"/>
          <a:ext cx="889000" cy="1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149416</xdr:rowOff>
    </xdr:from>
    <xdr:to>
      <xdr:col>15</xdr:col>
      <xdr:colOff>50800</xdr:colOff>
      <xdr:row>57</xdr:row>
      <xdr:rowOff>154216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206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118897</xdr:rowOff>
    </xdr:from>
    <xdr:to>
      <xdr:col>10</xdr:col>
      <xdr:colOff>114300</xdr:colOff>
      <xdr:row>57</xdr:row>
      <xdr:rowOff>149416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91547"/>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66811</xdr:rowOff>
    </xdr:from>
    <xdr:to>
      <xdr:col>24</xdr:col>
      <xdr:colOff>114300</xdr:colOff>
      <xdr:row>56</xdr:row>
      <xdr:rowOff>168411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45238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4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163567</xdr:rowOff>
    </xdr:from>
    <xdr:to>
      <xdr:col>20</xdr:col>
      <xdr:colOff>38100</xdr:colOff>
      <xdr:row>57</xdr:row>
      <xdr:rowOff>93717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84844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103416</xdr:rowOff>
    </xdr:from>
    <xdr:to>
      <xdr:col>15</xdr:col>
      <xdr:colOff>101600</xdr:colOff>
      <xdr:row>58</xdr:row>
      <xdr:rowOff>33566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24693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98616</xdr:rowOff>
    </xdr:from>
    <xdr:to>
      <xdr:col>10</xdr:col>
      <xdr:colOff>165100</xdr:colOff>
      <xdr:row>58</xdr:row>
      <xdr:rowOff>28766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19893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68097</xdr:rowOff>
    </xdr:from>
    <xdr:to>
      <xdr:col>6</xdr:col>
      <xdr:colOff>38100</xdr:colOff>
      <xdr:row>57</xdr:row>
      <xdr:rowOff>169697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160824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103809</xdr:rowOff>
    </xdr:from>
    <xdr:to>
      <xdr:col>24</xdr:col>
      <xdr:colOff>63500</xdr:colOff>
      <xdr:row>78</xdr:row>
      <xdr:rowOff>109799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6909"/>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102392</xdr:rowOff>
    </xdr:from>
    <xdr:to>
      <xdr:col>19</xdr:col>
      <xdr:colOff>177800</xdr:colOff>
      <xdr:row>78</xdr:row>
      <xdr:rowOff>103809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7549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102301</xdr:rowOff>
    </xdr:from>
    <xdr:to>
      <xdr:col>15</xdr:col>
      <xdr:colOff>50800</xdr:colOff>
      <xdr:row>78</xdr:row>
      <xdr:rowOff>102392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540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102301</xdr:rowOff>
    </xdr:from>
    <xdr:to>
      <xdr:col>10</xdr:col>
      <xdr:colOff>114300</xdr:colOff>
      <xdr:row>78</xdr:row>
      <xdr:rowOff>103626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5401"/>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58999</xdr:rowOff>
    </xdr:from>
    <xdr:to>
      <xdr:col>24</xdr:col>
      <xdr:colOff>114300</xdr:colOff>
      <xdr:row>78</xdr:row>
      <xdr:rowOff>160599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145376</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7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53009</xdr:rowOff>
    </xdr:from>
    <xdr:to>
      <xdr:col>20</xdr:col>
      <xdr:colOff>38100</xdr:colOff>
      <xdr:row>78</xdr:row>
      <xdr:rowOff>154609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145736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1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51592</xdr:rowOff>
    </xdr:from>
    <xdr:to>
      <xdr:col>15</xdr:col>
      <xdr:colOff>101600</xdr:colOff>
      <xdr:row>78</xdr:row>
      <xdr:rowOff>153192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144319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1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51501</xdr:rowOff>
    </xdr:from>
    <xdr:to>
      <xdr:col>10</xdr:col>
      <xdr:colOff>165100</xdr:colOff>
      <xdr:row>78</xdr:row>
      <xdr:rowOff>153101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144228</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17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52826</xdr:rowOff>
    </xdr:from>
    <xdr:to>
      <xdr:col>6</xdr:col>
      <xdr:colOff>38100</xdr:colOff>
      <xdr:row>78</xdr:row>
      <xdr:rowOff>154426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145553</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1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47016</xdr:rowOff>
    </xdr:from>
    <xdr:to>
      <xdr:col>24</xdr:col>
      <xdr:colOff>63500</xdr:colOff>
      <xdr:row>96</xdr:row>
      <xdr:rowOff>101346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06216"/>
          <a:ext cx="8382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101346</xdr:rowOff>
    </xdr:from>
    <xdr:to>
      <xdr:col>19</xdr:col>
      <xdr:colOff>177800</xdr:colOff>
      <xdr:row>96</xdr:row>
      <xdr:rowOff>154012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60546"/>
          <a:ext cx="8890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154012</xdr:rowOff>
    </xdr:from>
    <xdr:to>
      <xdr:col>15</xdr:col>
      <xdr:colOff>50800</xdr:colOff>
      <xdr:row>97</xdr:row>
      <xdr:rowOff>27966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13212"/>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27966</xdr:rowOff>
    </xdr:from>
    <xdr:to>
      <xdr:col>10</xdr:col>
      <xdr:colOff>114300</xdr:colOff>
      <xdr:row>97</xdr:row>
      <xdr:rowOff>67704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8616"/>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167666</xdr:rowOff>
    </xdr:from>
    <xdr:to>
      <xdr:col>24</xdr:col>
      <xdr:colOff>114300</xdr:colOff>
      <xdr:row>96</xdr:row>
      <xdr:rowOff>97816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19093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0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50546</xdr:rowOff>
    </xdr:from>
    <xdr:to>
      <xdr:col>20</xdr:col>
      <xdr:colOff>38100</xdr:colOff>
      <xdr:row>96</xdr:row>
      <xdr:rowOff>152146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0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168673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103212</xdr:rowOff>
    </xdr:from>
    <xdr:to>
      <xdr:col>15</xdr:col>
      <xdr:colOff>101600</xdr:colOff>
      <xdr:row>97</xdr:row>
      <xdr:rowOff>33362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49889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3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148616</xdr:rowOff>
    </xdr:from>
    <xdr:to>
      <xdr:col>10</xdr:col>
      <xdr:colOff>165100</xdr:colOff>
      <xdr:row>97</xdr:row>
      <xdr:rowOff>78766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69893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16904</xdr:rowOff>
    </xdr:from>
    <xdr:to>
      <xdr:col>6</xdr:col>
      <xdr:colOff>38100</xdr:colOff>
      <xdr:row>97</xdr:row>
      <xdr:rowOff>118504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109631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43288</xdr:rowOff>
    </xdr:from>
    <xdr:to>
      <xdr:col>55</xdr:col>
      <xdr:colOff>0</xdr:colOff>
      <xdr:row>36</xdr:row>
      <xdr:rowOff>47460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215488"/>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8069</xdr:rowOff>
    </xdr:from>
    <xdr:to>
      <xdr:col>50</xdr:col>
      <xdr:colOff>114300</xdr:colOff>
      <xdr:row>36</xdr:row>
      <xdr:rowOff>43288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80269"/>
          <a:ext cx="889000" cy="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8069</xdr:rowOff>
    </xdr:from>
    <xdr:to>
      <xdr:col>45</xdr:col>
      <xdr:colOff>177800</xdr:colOff>
      <xdr:row>36</xdr:row>
      <xdr:rowOff>8669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80269"/>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162174</xdr:rowOff>
    </xdr:from>
    <xdr:to>
      <xdr:col>41</xdr:col>
      <xdr:colOff>50800</xdr:colOff>
      <xdr:row>36</xdr:row>
      <xdr:rowOff>8669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6292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168110</xdr:rowOff>
    </xdr:from>
    <xdr:to>
      <xdr:col>55</xdr:col>
      <xdr:colOff>50800</xdr:colOff>
      <xdr:row>36</xdr:row>
      <xdr:rowOff>98260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146537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4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163938</xdr:rowOff>
    </xdr:from>
    <xdr:to>
      <xdr:col>50</xdr:col>
      <xdr:colOff>165100</xdr:colOff>
      <xdr:row>36</xdr:row>
      <xdr:rowOff>94088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110615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3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128719</xdr:rowOff>
    </xdr:from>
    <xdr:to>
      <xdr:col>46</xdr:col>
      <xdr:colOff>38100</xdr:colOff>
      <xdr:row>36</xdr:row>
      <xdr:rowOff>58869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75396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129319</xdr:rowOff>
    </xdr:from>
    <xdr:to>
      <xdr:col>41</xdr:col>
      <xdr:colOff>101600</xdr:colOff>
      <xdr:row>36</xdr:row>
      <xdr:rowOff>59469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3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75996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111374</xdr:rowOff>
    </xdr:from>
    <xdr:to>
      <xdr:col>36</xdr:col>
      <xdr:colOff>165100</xdr:colOff>
      <xdr:row>36</xdr:row>
      <xdr:rowOff>41524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58051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8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96906</xdr:rowOff>
    </xdr:from>
    <xdr:to>
      <xdr:col>55</xdr:col>
      <xdr:colOff>0</xdr:colOff>
      <xdr:row>57</xdr:row>
      <xdr:rowOff>115514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69556"/>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71493</xdr:rowOff>
    </xdr:from>
    <xdr:to>
      <xdr:col>50</xdr:col>
      <xdr:colOff>114300</xdr:colOff>
      <xdr:row>57</xdr:row>
      <xdr:rowOff>96906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44143"/>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71493</xdr:rowOff>
    </xdr:from>
    <xdr:to>
      <xdr:col>45</xdr:col>
      <xdr:colOff>177800</xdr:colOff>
      <xdr:row>57</xdr:row>
      <xdr:rowOff>163566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44143"/>
          <a:ext cx="889000" cy="9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163566</xdr:rowOff>
    </xdr:from>
    <xdr:to>
      <xdr:col>41</xdr:col>
      <xdr:colOff>50800</xdr:colOff>
      <xdr:row>58</xdr:row>
      <xdr:rowOff>55316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36216"/>
          <a:ext cx="889000" cy="6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64714</xdr:rowOff>
    </xdr:from>
    <xdr:to>
      <xdr:col>55</xdr:col>
      <xdr:colOff>50800</xdr:colOff>
      <xdr:row>57</xdr:row>
      <xdr:rowOff>166314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43141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46106</xdr:rowOff>
    </xdr:from>
    <xdr:to>
      <xdr:col>50</xdr:col>
      <xdr:colOff>165100</xdr:colOff>
      <xdr:row>57</xdr:row>
      <xdr:rowOff>147706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138833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20693</xdr:rowOff>
    </xdr:from>
    <xdr:to>
      <xdr:col>46</xdr:col>
      <xdr:colOff>38100</xdr:colOff>
      <xdr:row>57</xdr:row>
      <xdr:rowOff>122293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113420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112766</xdr:rowOff>
    </xdr:from>
    <xdr:to>
      <xdr:col>41</xdr:col>
      <xdr:colOff>101600</xdr:colOff>
      <xdr:row>58</xdr:row>
      <xdr:rowOff>42916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34043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7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4516</xdr:rowOff>
    </xdr:from>
    <xdr:to>
      <xdr:col>36</xdr:col>
      <xdr:colOff>165100</xdr:colOff>
      <xdr:row>58</xdr:row>
      <xdr:rowOff>106116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97243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5587</xdr:rowOff>
    </xdr:from>
    <xdr:to>
      <xdr:col>55</xdr:col>
      <xdr:colOff>0</xdr:colOff>
      <xdr:row>79</xdr:row>
      <xdr:rowOff>30238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50137"/>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146405</xdr:rowOff>
    </xdr:from>
    <xdr:to>
      <xdr:col>50</xdr:col>
      <xdr:colOff>114300</xdr:colOff>
      <xdr:row>79</xdr:row>
      <xdr:rowOff>5587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1950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140463</xdr:rowOff>
    </xdr:from>
    <xdr:to>
      <xdr:col>45</xdr:col>
      <xdr:colOff>177800</xdr:colOff>
      <xdr:row>78</xdr:row>
      <xdr:rowOff>146405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13563"/>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140463</xdr:rowOff>
    </xdr:from>
    <xdr:to>
      <xdr:col>41</xdr:col>
      <xdr:colOff>50800</xdr:colOff>
      <xdr:row>78</xdr:row>
      <xdr:rowOff>141833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13563"/>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150888</xdr:rowOff>
    </xdr:from>
    <xdr:to>
      <xdr:col>55</xdr:col>
      <xdr:colOff>50800</xdr:colOff>
      <xdr:row>79</xdr:row>
      <xdr:rowOff>81038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65815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126237</xdr:rowOff>
    </xdr:from>
    <xdr:to>
      <xdr:col>50</xdr:col>
      <xdr:colOff>165100</xdr:colOff>
      <xdr:row>79</xdr:row>
      <xdr:rowOff>56387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47514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95605</xdr:rowOff>
    </xdr:from>
    <xdr:to>
      <xdr:col>46</xdr:col>
      <xdr:colOff>38100</xdr:colOff>
      <xdr:row>79</xdr:row>
      <xdr:rowOff>25755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16882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89663</xdr:rowOff>
    </xdr:from>
    <xdr:to>
      <xdr:col>41</xdr:col>
      <xdr:colOff>101600</xdr:colOff>
      <xdr:row>79</xdr:row>
      <xdr:rowOff>19813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10940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91033</xdr:rowOff>
    </xdr:from>
    <xdr:to>
      <xdr:col>36</xdr:col>
      <xdr:colOff>165100</xdr:colOff>
      <xdr:row>79</xdr:row>
      <xdr:rowOff>21183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12310</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17838</xdr:rowOff>
    </xdr:from>
    <xdr:to>
      <xdr:col>55</xdr:col>
      <xdr:colOff>0</xdr:colOff>
      <xdr:row>96</xdr:row>
      <xdr:rowOff>29000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77038"/>
          <a:ext cx="8382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29000</xdr:rowOff>
    </xdr:from>
    <xdr:to>
      <xdr:col>50</xdr:col>
      <xdr:colOff>114300</xdr:colOff>
      <xdr:row>96</xdr:row>
      <xdr:rowOff>143511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88200"/>
          <a:ext cx="889000" cy="1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143511</xdr:rowOff>
    </xdr:from>
    <xdr:to>
      <xdr:col>45</xdr:col>
      <xdr:colOff>177800</xdr:colOff>
      <xdr:row>98</xdr:row>
      <xdr:rowOff>2121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02711"/>
          <a:ext cx="889000" cy="2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2121</xdr:rowOff>
    </xdr:from>
    <xdr:to>
      <xdr:col>41</xdr:col>
      <xdr:colOff>50800</xdr:colOff>
      <xdr:row>98</xdr:row>
      <xdr:rowOff>40049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04221"/>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138488</xdr:rowOff>
    </xdr:from>
    <xdr:to>
      <xdr:col>55</xdr:col>
      <xdr:colOff>50800</xdr:colOff>
      <xdr:row>96</xdr:row>
      <xdr:rowOff>68638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161365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149650</xdr:rowOff>
    </xdr:from>
    <xdr:to>
      <xdr:col>50</xdr:col>
      <xdr:colOff>165100</xdr:colOff>
      <xdr:row>96</xdr:row>
      <xdr:rowOff>79800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96327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92711</xdr:rowOff>
    </xdr:from>
    <xdr:to>
      <xdr:col>46</xdr:col>
      <xdr:colOff>38100</xdr:colOff>
      <xdr:row>97</xdr:row>
      <xdr:rowOff>22861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13988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122771</xdr:rowOff>
    </xdr:from>
    <xdr:to>
      <xdr:col>41</xdr:col>
      <xdr:colOff>101600</xdr:colOff>
      <xdr:row>98</xdr:row>
      <xdr:rowOff>52921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44048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4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160699</xdr:rowOff>
    </xdr:from>
    <xdr:to>
      <xdr:col>36</xdr:col>
      <xdr:colOff>165100</xdr:colOff>
      <xdr:row>98</xdr:row>
      <xdr:rowOff>90849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81976</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88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157455</xdr:rowOff>
    </xdr:from>
    <xdr:to>
      <xdr:col>85</xdr:col>
      <xdr:colOff>127000</xdr:colOff>
      <xdr:row>38</xdr:row>
      <xdr:rowOff>78207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501105"/>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78207</xdr:rowOff>
    </xdr:from>
    <xdr:to>
      <xdr:col>81</xdr:col>
      <xdr:colOff>50800</xdr:colOff>
      <xdr:row>39</xdr:row>
      <xdr:rowOff>42011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593307"/>
          <a:ext cx="889000" cy="1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32334</xdr:rowOff>
    </xdr:from>
    <xdr:to>
      <xdr:col>76</xdr:col>
      <xdr:colOff>114300</xdr:colOff>
      <xdr:row>39</xdr:row>
      <xdr:rowOff>42011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1888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32334</xdr:rowOff>
    </xdr:from>
    <xdr:to>
      <xdr:col>71</xdr:col>
      <xdr:colOff>177800</xdr:colOff>
      <xdr:row>39</xdr:row>
      <xdr:rowOff>43079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1888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106655</xdr:rowOff>
    </xdr:from>
    <xdr:to>
      <xdr:col>85</xdr:col>
      <xdr:colOff>177800</xdr:colOff>
      <xdr:row>38</xdr:row>
      <xdr:rowOff>36805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4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129532</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27407</xdr:rowOff>
    </xdr:from>
    <xdr:to>
      <xdr:col>81</xdr:col>
      <xdr:colOff>101600</xdr:colOff>
      <xdr:row>38</xdr:row>
      <xdr:rowOff>129007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145533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3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162661</xdr:rowOff>
    </xdr:from>
    <xdr:to>
      <xdr:col>76</xdr:col>
      <xdr:colOff>165100</xdr:colOff>
      <xdr:row>39</xdr:row>
      <xdr:rowOff>92811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83938</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152984</xdr:rowOff>
    </xdr:from>
    <xdr:to>
      <xdr:col>72</xdr:col>
      <xdr:colOff>38100</xdr:colOff>
      <xdr:row>39</xdr:row>
      <xdr:rowOff>83134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74261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163729</xdr:rowOff>
    </xdr:from>
    <xdr:to>
      <xdr:col>67</xdr:col>
      <xdr:colOff>101600</xdr:colOff>
      <xdr:row>39</xdr:row>
      <xdr:rowOff>93879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85006</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56642</xdr:rowOff>
    </xdr:from>
    <xdr:to>
      <xdr:col>85</xdr:col>
      <xdr:colOff>127000</xdr:colOff>
      <xdr:row>77</xdr:row>
      <xdr:rowOff>78536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58292"/>
          <a:ext cx="8382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53696</xdr:rowOff>
    </xdr:from>
    <xdr:to>
      <xdr:col>81</xdr:col>
      <xdr:colOff>50800</xdr:colOff>
      <xdr:row>77</xdr:row>
      <xdr:rowOff>56642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55346"/>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35268</xdr:rowOff>
    </xdr:from>
    <xdr:to>
      <xdr:col>76</xdr:col>
      <xdr:colOff>114300</xdr:colOff>
      <xdr:row>77</xdr:row>
      <xdr:rowOff>53696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36918"/>
          <a:ext cx="889000" cy="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141060</xdr:rowOff>
    </xdr:from>
    <xdr:to>
      <xdr:col>71</xdr:col>
      <xdr:colOff>177800</xdr:colOff>
      <xdr:row>77</xdr:row>
      <xdr:rowOff>35268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71260"/>
          <a:ext cx="889000" cy="6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27736</xdr:rowOff>
    </xdr:from>
    <xdr:to>
      <xdr:col>85</xdr:col>
      <xdr:colOff>177800</xdr:colOff>
      <xdr:row>77</xdr:row>
      <xdr:rowOff>129336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6163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5842</xdr:rowOff>
    </xdr:from>
    <xdr:to>
      <xdr:col>81</xdr:col>
      <xdr:colOff>101600</xdr:colOff>
      <xdr:row>77</xdr:row>
      <xdr:rowOff>107442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98569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2896</xdr:rowOff>
    </xdr:from>
    <xdr:to>
      <xdr:col>76</xdr:col>
      <xdr:colOff>165100</xdr:colOff>
      <xdr:row>77</xdr:row>
      <xdr:rowOff>104496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95623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155918</xdr:rowOff>
    </xdr:from>
    <xdr:to>
      <xdr:col>72</xdr:col>
      <xdr:colOff>38100</xdr:colOff>
      <xdr:row>77</xdr:row>
      <xdr:rowOff>86068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77195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90260</xdr:rowOff>
    </xdr:from>
    <xdr:to>
      <xdr:col>67</xdr:col>
      <xdr:colOff>101600</xdr:colOff>
      <xdr:row>77</xdr:row>
      <xdr:rowOff>20410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11537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153668</xdr:rowOff>
    </xdr:from>
    <xdr:to>
      <xdr:col>85</xdr:col>
      <xdr:colOff>127000</xdr:colOff>
      <xdr:row>96</xdr:row>
      <xdr:rowOff>73132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441418"/>
          <a:ext cx="838200" cy="9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153668</xdr:rowOff>
    </xdr:from>
    <xdr:to>
      <xdr:col>81</xdr:col>
      <xdr:colOff>50800</xdr:colOff>
      <xdr:row>97</xdr:row>
      <xdr:rowOff>10587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441418"/>
          <a:ext cx="889000" cy="19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144455</xdr:rowOff>
    </xdr:from>
    <xdr:to>
      <xdr:col>76</xdr:col>
      <xdr:colOff>114300</xdr:colOff>
      <xdr:row>97</xdr:row>
      <xdr:rowOff>10587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603655"/>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144455</xdr:rowOff>
    </xdr:from>
    <xdr:to>
      <xdr:col>71</xdr:col>
      <xdr:colOff>177800</xdr:colOff>
      <xdr:row>97</xdr:row>
      <xdr:rowOff>128499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603655"/>
          <a:ext cx="889000" cy="1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22332</xdr:rowOff>
    </xdr:from>
    <xdr:to>
      <xdr:col>85</xdr:col>
      <xdr:colOff>177800</xdr:colOff>
      <xdr:row>96</xdr:row>
      <xdr:rowOff>123932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45209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102868</xdr:rowOff>
    </xdr:from>
    <xdr:to>
      <xdr:col>81</xdr:col>
      <xdr:colOff>101600</xdr:colOff>
      <xdr:row>96</xdr:row>
      <xdr:rowOff>33018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3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49545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1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131237</xdr:rowOff>
    </xdr:from>
    <xdr:to>
      <xdr:col>76</xdr:col>
      <xdr:colOff>165100</xdr:colOff>
      <xdr:row>97</xdr:row>
      <xdr:rowOff>61387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77914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93655</xdr:rowOff>
    </xdr:from>
    <xdr:to>
      <xdr:col>72</xdr:col>
      <xdr:colOff>38100</xdr:colOff>
      <xdr:row>97</xdr:row>
      <xdr:rowOff>23805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40332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77699</xdr:rowOff>
    </xdr:from>
    <xdr:to>
      <xdr:col>67</xdr:col>
      <xdr:colOff>101600</xdr:colOff>
      <xdr:row>98</xdr:row>
      <xdr:rowOff>7849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170426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0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43879</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304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164529</xdr:rowOff>
    </xdr:from>
    <xdr:to>
      <xdr:col>116</xdr:col>
      <xdr:colOff>114300</xdr:colOff>
      <xdr:row>39</xdr:row>
      <xdr:rowOff>94679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79456</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168542</xdr:rowOff>
    </xdr:from>
    <xdr:to>
      <xdr:col>116</xdr:col>
      <xdr:colOff>63500</xdr:colOff>
      <xdr:row>57</xdr:row>
      <xdr:rowOff>169304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94119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167437</xdr:rowOff>
    </xdr:from>
    <xdr:to>
      <xdr:col>111</xdr:col>
      <xdr:colOff>177800</xdr:colOff>
      <xdr:row>57</xdr:row>
      <xdr:rowOff>168542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94008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166103</xdr:rowOff>
    </xdr:from>
    <xdr:to>
      <xdr:col>107</xdr:col>
      <xdr:colOff>50800</xdr:colOff>
      <xdr:row>57</xdr:row>
      <xdr:rowOff>167437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93875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164350</xdr:rowOff>
    </xdr:from>
    <xdr:to>
      <xdr:col>102</xdr:col>
      <xdr:colOff>114300</xdr:colOff>
      <xdr:row>57</xdr:row>
      <xdr:rowOff>166103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937000"/>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118504</xdr:rowOff>
    </xdr:from>
    <xdr:to>
      <xdr:col>116</xdr:col>
      <xdr:colOff>114300</xdr:colOff>
      <xdr:row>58</xdr:row>
      <xdr:rowOff>48654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141381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4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117742</xdr:rowOff>
    </xdr:from>
    <xdr:to>
      <xdr:col>112</xdr:col>
      <xdr:colOff>38100</xdr:colOff>
      <xdr:row>58</xdr:row>
      <xdr:rowOff>47892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64419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6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116637</xdr:rowOff>
    </xdr:from>
    <xdr:to>
      <xdr:col>107</xdr:col>
      <xdr:colOff>101600</xdr:colOff>
      <xdr:row>58</xdr:row>
      <xdr:rowOff>46787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63314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6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115303</xdr:rowOff>
    </xdr:from>
    <xdr:to>
      <xdr:col>102</xdr:col>
      <xdr:colOff>165100</xdr:colOff>
      <xdr:row>58</xdr:row>
      <xdr:rowOff>45453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61980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66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113550</xdr:rowOff>
    </xdr:from>
    <xdr:to>
      <xdr:col>98</xdr:col>
      <xdr:colOff>38100</xdr:colOff>
      <xdr:row>58</xdr:row>
      <xdr:rowOff>43700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60227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66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67897</xdr:rowOff>
    </xdr:from>
    <xdr:to>
      <xdr:col>116</xdr:col>
      <xdr:colOff>63500</xdr:colOff>
      <xdr:row>77</xdr:row>
      <xdr:rowOff>75440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69547"/>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37241</xdr:rowOff>
    </xdr:from>
    <xdr:to>
      <xdr:col>111</xdr:col>
      <xdr:colOff>177800</xdr:colOff>
      <xdr:row>77</xdr:row>
      <xdr:rowOff>75440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67441"/>
          <a:ext cx="889000" cy="20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37241</xdr:rowOff>
    </xdr:from>
    <xdr:to>
      <xdr:col>107</xdr:col>
      <xdr:colOff>50800</xdr:colOff>
      <xdr:row>77</xdr:row>
      <xdr:rowOff>27091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67441"/>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27091</xdr:rowOff>
    </xdr:from>
    <xdr:to>
      <xdr:col>102</xdr:col>
      <xdr:colOff>114300</xdr:colOff>
      <xdr:row>77</xdr:row>
      <xdr:rowOff>54203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28741"/>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17097</xdr:rowOff>
    </xdr:from>
    <xdr:to>
      <xdr:col>116</xdr:col>
      <xdr:colOff>114300</xdr:colOff>
      <xdr:row>77</xdr:row>
      <xdr:rowOff>118697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166974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24640</xdr:rowOff>
    </xdr:from>
    <xdr:to>
      <xdr:col>112</xdr:col>
      <xdr:colOff>38100</xdr:colOff>
      <xdr:row>77</xdr:row>
      <xdr:rowOff>126240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117367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157891</xdr:rowOff>
    </xdr:from>
    <xdr:to>
      <xdr:col>107</xdr:col>
      <xdr:colOff>101600</xdr:colOff>
      <xdr:row>76</xdr:row>
      <xdr:rowOff>88041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104568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9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147741</xdr:rowOff>
    </xdr:from>
    <xdr:to>
      <xdr:col>102</xdr:col>
      <xdr:colOff>165100</xdr:colOff>
      <xdr:row>77</xdr:row>
      <xdr:rowOff>77891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69018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3403</xdr:rowOff>
    </xdr:from>
    <xdr:to>
      <xdr:col>98</xdr:col>
      <xdr:colOff>38100</xdr:colOff>
      <xdr:row>77</xdr:row>
      <xdr:rowOff>105003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96130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歳出決算総額は、住民一人当たり３</a:t>
          </a:r>
          <a:r>
            <a:rPr kumimoji="1" lang="ja-JP" altLang="en-US" sz="1100">
              <a:solidFill>
                <a:sysClr val="windowText" lastClr="000000"/>
              </a:solidFill>
              <a:effectLst/>
              <a:latin typeface="+mn-lt"/>
              <a:ea typeface="+mn-ea"/>
              <a:cs typeface="+mn-cs"/>
            </a:rPr>
            <a:t>５７，６８８</a:t>
          </a:r>
          <a:r>
            <a:rPr kumimoji="1" lang="ja-JP" altLang="ja-JP" sz="1100">
              <a:solidFill>
                <a:sysClr val="windowText" lastClr="000000"/>
              </a:solidFill>
              <a:effectLst/>
              <a:latin typeface="+mn-lt"/>
              <a:ea typeface="+mn-ea"/>
              <a:cs typeface="+mn-cs"/>
            </a:rPr>
            <a:t>円となっている。人件費については、職員数増に伴い増加したものの、類似団体平均を下回っている。災害復旧費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平成３０年７月豪雨</a:t>
          </a:r>
          <a:r>
            <a:rPr kumimoji="1" lang="ja-JP" altLang="en-US" sz="1100">
              <a:solidFill>
                <a:sysClr val="windowText" lastClr="000000"/>
              </a:solidFill>
              <a:effectLst/>
              <a:latin typeface="+mn-lt"/>
              <a:ea typeface="+mn-ea"/>
              <a:cs typeface="+mn-cs"/>
            </a:rPr>
            <a:t>、令和元年８月豪雨</a:t>
          </a:r>
          <a:r>
            <a:rPr kumimoji="1" lang="ja-JP" altLang="ja-JP" sz="1100">
              <a:solidFill>
                <a:sysClr val="windowText" lastClr="000000"/>
              </a:solidFill>
              <a:effectLst/>
              <a:latin typeface="+mn-lt"/>
              <a:ea typeface="+mn-ea"/>
              <a:cs typeface="+mn-cs"/>
            </a:rPr>
            <a:t>の影響によ</a:t>
          </a:r>
          <a:r>
            <a:rPr kumimoji="1" lang="ja-JP" altLang="en-US" sz="1100">
              <a:solidFill>
                <a:sysClr val="windowText" lastClr="000000"/>
              </a:solidFill>
              <a:effectLst/>
              <a:latin typeface="+mn-lt"/>
              <a:ea typeface="+mn-ea"/>
              <a:cs typeface="+mn-cs"/>
            </a:rPr>
            <a:t>り大きく増加している。</a:t>
          </a:r>
          <a:r>
            <a:rPr kumimoji="1" lang="ja-JP" altLang="ja-JP" sz="1100">
              <a:solidFill>
                <a:sysClr val="windowText" lastClr="000000"/>
              </a:solidFill>
              <a:effectLst/>
              <a:latin typeface="+mn-lt"/>
              <a:ea typeface="+mn-ea"/>
              <a:cs typeface="+mn-cs"/>
            </a:rPr>
            <a:t>更新整備に係る普通建設事業費が類似団体平均を上回っているのは、公共施設等総合管理計画に沿って、計画的に公共施設の老朽化対策を行っているためである。また、積立金は住民一人当たり</a:t>
          </a:r>
          <a:r>
            <a:rPr kumimoji="1" lang="ja-JP" altLang="en-US" sz="1100">
              <a:solidFill>
                <a:sysClr val="windowText" lastClr="000000"/>
              </a:solidFill>
              <a:effectLst/>
              <a:latin typeface="+mn-lt"/>
              <a:ea typeface="+mn-ea"/>
              <a:cs typeface="+mn-cs"/>
            </a:rPr>
            <a:t>１７，９１２</a:t>
          </a:r>
          <a:r>
            <a:rPr kumimoji="1" lang="ja-JP" altLang="ja-JP" sz="1100">
              <a:solidFill>
                <a:sysClr val="windowText" lastClr="000000"/>
              </a:solidFill>
              <a:effectLst/>
              <a:latin typeface="+mn-lt"/>
              <a:ea typeface="+mn-ea"/>
              <a:cs typeface="+mn-cs"/>
            </a:rPr>
            <a:t>円となっており、類似団体と比較して一人当たりコストが高い状況となっている。これは、今後の大型事業に備えるため、減債基金などへの積立</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を行ったためであ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今後は大型事業の進捗に伴い、普通建設事業</a:t>
          </a:r>
          <a:r>
            <a:rPr kumimoji="1" lang="ja-JP" altLang="en-US" sz="1100">
              <a:solidFill>
                <a:sysClr val="windowText" lastClr="000000"/>
              </a:solidFill>
              <a:effectLst/>
              <a:latin typeface="+mn-lt"/>
              <a:ea typeface="+mn-ea"/>
              <a:cs typeface="+mn-cs"/>
            </a:rPr>
            <a:t>費</a:t>
          </a:r>
          <a:r>
            <a:rPr kumimoji="1" lang="ja-JP" altLang="ja-JP" sz="1100">
              <a:solidFill>
                <a:sysClr val="windowText" lastClr="000000"/>
              </a:solidFill>
              <a:effectLst/>
              <a:latin typeface="+mn-lt"/>
              <a:ea typeface="+mn-ea"/>
              <a:cs typeface="+mn-cs"/>
            </a:rPr>
            <a:t>や公債費の増が見込まれることから、計画的に基金の取崩しを行う予定である。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佐賀県鳥栖市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73,918
72,579
71.72
27,558,834
26,439,601
914,956
15,116,006
17,603,535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81178</xdr:rowOff>
    </xdr:from>
    <xdr:to>
      <xdr:col>24</xdr:col>
      <xdr:colOff>63500</xdr:colOff>
      <xdr:row>34</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10478"/>
          <a:ext cx="8382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81178</xdr:rowOff>
    </xdr:from>
    <xdr:to>
      <xdr:col>19</xdr:col>
      <xdr:colOff>177800</xdr:colOff>
      <xdr:row>34</xdr:row>
      <xdr:rowOff>125527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10478"/>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118212</xdr:rowOff>
    </xdr:from>
    <xdr:to>
      <xdr:col>15</xdr:col>
      <xdr:colOff>50800</xdr:colOff>
      <xdr:row>34</xdr:row>
      <xdr:rowOff>125527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475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90780</xdr:rowOff>
    </xdr:from>
    <xdr:to>
      <xdr:col>10</xdr:col>
      <xdr:colOff>114300</xdr:colOff>
      <xdr:row>34</xdr:row>
      <xdr:rowOff>118212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48630"/>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92101</xdr:rowOff>
    </xdr:from>
    <xdr:to>
      <xdr:col>24</xdr:col>
      <xdr:colOff>114300</xdr:colOff>
      <xdr:row>35</xdr:row>
      <xdr:rowOff>22251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114978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30378</xdr:rowOff>
    </xdr:from>
    <xdr:to>
      <xdr:col>20</xdr:col>
      <xdr:colOff>38100</xdr:colOff>
      <xdr:row>34</xdr:row>
      <xdr:rowOff>131978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148505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74727</xdr:rowOff>
    </xdr:from>
    <xdr:to>
      <xdr:col>15</xdr:col>
      <xdr:colOff>101600</xdr:colOff>
      <xdr:row>35</xdr:row>
      <xdr:rowOff>4877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21404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67412</xdr:rowOff>
    </xdr:from>
    <xdr:to>
      <xdr:col>10</xdr:col>
      <xdr:colOff>165100</xdr:colOff>
      <xdr:row>34</xdr:row>
      <xdr:rowOff>169012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14089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39980</xdr:rowOff>
    </xdr:from>
    <xdr:to>
      <xdr:col>6</xdr:col>
      <xdr:colOff>38100</xdr:colOff>
      <xdr:row>33</xdr:row>
      <xdr:rowOff>141580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158107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60414</xdr:rowOff>
    </xdr:from>
    <xdr:to>
      <xdr:col>24</xdr:col>
      <xdr:colOff>63500</xdr:colOff>
      <xdr:row>55</xdr:row>
      <xdr:rowOff>90494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90164"/>
          <a:ext cx="8382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90494</xdr:rowOff>
    </xdr:from>
    <xdr:to>
      <xdr:col>19</xdr:col>
      <xdr:colOff>177800</xdr:colOff>
      <xdr:row>56</xdr:row>
      <xdr:rowOff>116859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20244"/>
          <a:ext cx="889000" cy="19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103505</xdr:rowOff>
    </xdr:from>
    <xdr:to>
      <xdr:col>15</xdr:col>
      <xdr:colOff>50800</xdr:colOff>
      <xdr:row>56</xdr:row>
      <xdr:rowOff>116859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04705"/>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83217</xdr:rowOff>
    </xdr:from>
    <xdr:to>
      <xdr:col>10</xdr:col>
      <xdr:colOff>114300</xdr:colOff>
      <xdr:row>56</xdr:row>
      <xdr:rowOff>103505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684417"/>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9614</xdr:rowOff>
    </xdr:from>
    <xdr:to>
      <xdr:col>24</xdr:col>
      <xdr:colOff>114300</xdr:colOff>
      <xdr:row>55</xdr:row>
      <xdr:rowOff>111214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32491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9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39694</xdr:rowOff>
    </xdr:from>
    <xdr:to>
      <xdr:col>20</xdr:col>
      <xdr:colOff>38100</xdr:colOff>
      <xdr:row>55</xdr:row>
      <xdr:rowOff>141294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157821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66059</xdr:rowOff>
    </xdr:from>
    <xdr:to>
      <xdr:col>15</xdr:col>
      <xdr:colOff>101600</xdr:colOff>
      <xdr:row>56</xdr:row>
      <xdr:rowOff>167659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158786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52705</xdr:rowOff>
    </xdr:from>
    <xdr:to>
      <xdr:col>10</xdr:col>
      <xdr:colOff>165100</xdr:colOff>
      <xdr:row>56</xdr:row>
      <xdr:rowOff>154305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5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145432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4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32417</xdr:rowOff>
    </xdr:from>
    <xdr:to>
      <xdr:col>6</xdr:col>
      <xdr:colOff>38100</xdr:colOff>
      <xdr:row>56</xdr:row>
      <xdr:rowOff>134017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125144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19207</xdr:rowOff>
    </xdr:from>
    <xdr:to>
      <xdr:col>24</xdr:col>
      <xdr:colOff>63500</xdr:colOff>
      <xdr:row>76</xdr:row>
      <xdr:rowOff>100861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9407"/>
          <a:ext cx="838200" cy="8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8396</xdr:rowOff>
    </xdr:from>
    <xdr:to>
      <xdr:col>19</xdr:col>
      <xdr:colOff>177800</xdr:colOff>
      <xdr:row>76</xdr:row>
      <xdr:rowOff>100861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38596"/>
          <a:ext cx="889000" cy="9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8396</xdr:rowOff>
    </xdr:from>
    <xdr:to>
      <xdr:col>15</xdr:col>
      <xdr:colOff>50800</xdr:colOff>
      <xdr:row>76</xdr:row>
      <xdr:rowOff>109328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38596"/>
          <a:ext cx="889000" cy="10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109328</xdr:rowOff>
    </xdr:from>
    <xdr:to>
      <xdr:col>10</xdr:col>
      <xdr:colOff>114300</xdr:colOff>
      <xdr:row>77</xdr:row>
      <xdr:rowOff>60006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39528"/>
          <a:ext cx="889000" cy="1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139856</xdr:rowOff>
    </xdr:from>
    <xdr:to>
      <xdr:col>24</xdr:col>
      <xdr:colOff>114300</xdr:colOff>
      <xdr:row>76</xdr:row>
      <xdr:rowOff>70005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8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118284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50061</xdr:rowOff>
    </xdr:from>
    <xdr:to>
      <xdr:col>20</xdr:col>
      <xdr:colOff>38100</xdr:colOff>
      <xdr:row>76</xdr:row>
      <xdr:rowOff>151661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142788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7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129046</xdr:rowOff>
    </xdr:from>
    <xdr:to>
      <xdr:col>15</xdr:col>
      <xdr:colOff>101600</xdr:colOff>
      <xdr:row>76</xdr:row>
      <xdr:rowOff>59196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8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58528</xdr:rowOff>
    </xdr:from>
    <xdr:to>
      <xdr:col>10</xdr:col>
      <xdr:colOff>165100</xdr:colOff>
      <xdr:row>76</xdr:row>
      <xdr:rowOff>160128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151255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9206</xdr:rowOff>
    </xdr:from>
    <xdr:to>
      <xdr:col>6</xdr:col>
      <xdr:colOff>38100</xdr:colOff>
      <xdr:row>77</xdr:row>
      <xdr:rowOff>110806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101933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0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107304</xdr:rowOff>
    </xdr:from>
    <xdr:to>
      <xdr:col>24</xdr:col>
      <xdr:colOff>63500</xdr:colOff>
      <xdr:row>98</xdr:row>
      <xdr:rowOff>112137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909404"/>
          <a:ext cx="8382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102487</xdr:rowOff>
    </xdr:from>
    <xdr:to>
      <xdr:col>19</xdr:col>
      <xdr:colOff>177800</xdr:colOff>
      <xdr:row>98</xdr:row>
      <xdr:rowOff>107304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04587"/>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102487</xdr:rowOff>
    </xdr:from>
    <xdr:to>
      <xdr:col>15</xdr:col>
      <xdr:colOff>50800</xdr:colOff>
      <xdr:row>98</xdr:row>
      <xdr:rowOff>106928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0458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98454</xdr:rowOff>
    </xdr:from>
    <xdr:to>
      <xdr:col>10</xdr:col>
      <xdr:colOff>114300</xdr:colOff>
      <xdr:row>98</xdr:row>
      <xdr:rowOff>106928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00554"/>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61337</xdr:rowOff>
    </xdr:from>
    <xdr:to>
      <xdr:col>24</xdr:col>
      <xdr:colOff>114300</xdr:colOff>
      <xdr:row>98</xdr:row>
      <xdr:rowOff>162937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39764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56504</xdr:rowOff>
    </xdr:from>
    <xdr:to>
      <xdr:col>20</xdr:col>
      <xdr:colOff>38100</xdr:colOff>
      <xdr:row>98</xdr:row>
      <xdr:rowOff>158104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149231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51687</xdr:rowOff>
    </xdr:from>
    <xdr:to>
      <xdr:col>15</xdr:col>
      <xdr:colOff>101600</xdr:colOff>
      <xdr:row>98</xdr:row>
      <xdr:rowOff>153287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144414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4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56128</xdr:rowOff>
    </xdr:from>
    <xdr:to>
      <xdr:col>10</xdr:col>
      <xdr:colOff>165100</xdr:colOff>
      <xdr:row>98</xdr:row>
      <xdr:rowOff>157728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148855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47654</xdr:rowOff>
    </xdr:from>
    <xdr:to>
      <xdr:col>6</xdr:col>
      <xdr:colOff>38100</xdr:colOff>
      <xdr:row>98</xdr:row>
      <xdr:rowOff>149254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140381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59309</xdr:rowOff>
    </xdr:from>
    <xdr:to>
      <xdr:col>55</xdr:col>
      <xdr:colOff>0</xdr:colOff>
      <xdr:row>36</xdr:row>
      <xdr:rowOff>59309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231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55118</xdr:rowOff>
    </xdr:from>
    <xdr:to>
      <xdr:col>50</xdr:col>
      <xdr:colOff>114300</xdr:colOff>
      <xdr:row>36</xdr:row>
      <xdr:rowOff>59309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2731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5207</xdr:rowOff>
    </xdr:from>
    <xdr:to>
      <xdr:col>45</xdr:col>
      <xdr:colOff>177800</xdr:colOff>
      <xdr:row>36</xdr:row>
      <xdr:rowOff>55118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005957"/>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5207</xdr:rowOff>
    </xdr:from>
    <xdr:to>
      <xdr:col>41</xdr:col>
      <xdr:colOff>50800</xdr:colOff>
      <xdr:row>36</xdr:row>
      <xdr:rowOff>42545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005957"/>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8509</xdr:rowOff>
    </xdr:from>
    <xdr:to>
      <xdr:col>55</xdr:col>
      <xdr:colOff>50800</xdr:colOff>
      <xdr:row>36</xdr:row>
      <xdr:rowOff>110109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31386</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3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8509</xdr:rowOff>
    </xdr:from>
    <xdr:to>
      <xdr:col>50</xdr:col>
      <xdr:colOff>165100</xdr:colOff>
      <xdr:row>36</xdr:row>
      <xdr:rowOff>110109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126636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xdr:rowOff>
    </xdr:from>
    <xdr:to>
      <xdr:col>46</xdr:col>
      <xdr:colOff>38100</xdr:colOff>
      <xdr:row>36</xdr:row>
      <xdr:rowOff>105918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122445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125857</xdr:rowOff>
    </xdr:from>
    <xdr:to>
      <xdr:col>41</xdr:col>
      <xdr:colOff>101600</xdr:colOff>
      <xdr:row>35</xdr:row>
      <xdr:rowOff>56007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72534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7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163195</xdr:rowOff>
    </xdr:from>
    <xdr:to>
      <xdr:col>36</xdr:col>
      <xdr:colOff>165100</xdr:colOff>
      <xdr:row>36</xdr:row>
      <xdr:rowOff>93345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109872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72110</xdr:rowOff>
    </xdr:from>
    <xdr:to>
      <xdr:col>55</xdr:col>
      <xdr:colOff>0</xdr:colOff>
      <xdr:row>58</xdr:row>
      <xdr:rowOff>104153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16210"/>
          <a:ext cx="8382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72110</xdr:rowOff>
    </xdr:from>
    <xdr:to>
      <xdr:col>50</xdr:col>
      <xdr:colOff>114300</xdr:colOff>
      <xdr:row>58</xdr:row>
      <xdr:rowOff>78587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1621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78587</xdr:rowOff>
    </xdr:from>
    <xdr:to>
      <xdr:col>45</xdr:col>
      <xdr:colOff>177800</xdr:colOff>
      <xdr:row>58</xdr:row>
      <xdr:rowOff>91580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22687"/>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89084</xdr:rowOff>
    </xdr:from>
    <xdr:to>
      <xdr:col>41</xdr:col>
      <xdr:colOff>50800</xdr:colOff>
      <xdr:row>58</xdr:row>
      <xdr:rowOff>91580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3318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53353</xdr:rowOff>
    </xdr:from>
    <xdr:to>
      <xdr:col>55</xdr:col>
      <xdr:colOff>50800</xdr:colOff>
      <xdr:row>58</xdr:row>
      <xdr:rowOff>154953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21310</xdr:rowOff>
    </xdr:from>
    <xdr:to>
      <xdr:col>50</xdr:col>
      <xdr:colOff>165100</xdr:colOff>
      <xdr:row>58</xdr:row>
      <xdr:rowOff>122910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139437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27787</xdr:rowOff>
    </xdr:from>
    <xdr:to>
      <xdr:col>46</xdr:col>
      <xdr:colOff>38100</xdr:colOff>
      <xdr:row>58</xdr:row>
      <xdr:rowOff>129387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7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145914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4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40780</xdr:rowOff>
    </xdr:from>
    <xdr:to>
      <xdr:col>41</xdr:col>
      <xdr:colOff>101600</xdr:colOff>
      <xdr:row>58</xdr:row>
      <xdr:rowOff>142380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158907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76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38284</xdr:rowOff>
    </xdr:from>
    <xdr:to>
      <xdr:col>36</xdr:col>
      <xdr:colOff>165100</xdr:colOff>
      <xdr:row>58</xdr:row>
      <xdr:rowOff>139884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8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156411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7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11455</xdr:rowOff>
    </xdr:from>
    <xdr:to>
      <xdr:col>55</xdr:col>
      <xdr:colOff>0</xdr:colOff>
      <xdr:row>77</xdr:row>
      <xdr:rowOff>59843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13105"/>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59843</xdr:rowOff>
    </xdr:from>
    <xdr:to>
      <xdr:col>50</xdr:col>
      <xdr:colOff>114300</xdr:colOff>
      <xdr:row>77</xdr:row>
      <xdr:rowOff>96075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61493"/>
          <a:ext cx="889000" cy="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23495</xdr:rowOff>
    </xdr:from>
    <xdr:to>
      <xdr:col>45</xdr:col>
      <xdr:colOff>177800</xdr:colOff>
      <xdr:row>77</xdr:row>
      <xdr:rowOff>96075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25145"/>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157265</xdr:rowOff>
    </xdr:from>
    <xdr:to>
      <xdr:col>41</xdr:col>
      <xdr:colOff>50800</xdr:colOff>
      <xdr:row>77</xdr:row>
      <xdr:rowOff>23495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87465"/>
          <a:ext cx="889000" cy="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132105</xdr:rowOff>
    </xdr:from>
    <xdr:to>
      <xdr:col>55</xdr:col>
      <xdr:colOff>50800</xdr:colOff>
      <xdr:row>77</xdr:row>
      <xdr:rowOff>62255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154982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1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9043</xdr:rowOff>
    </xdr:from>
    <xdr:to>
      <xdr:col>50</xdr:col>
      <xdr:colOff>165100</xdr:colOff>
      <xdr:row>77</xdr:row>
      <xdr:rowOff>110643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127170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29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45275</xdr:rowOff>
    </xdr:from>
    <xdr:to>
      <xdr:col>46</xdr:col>
      <xdr:colOff>38100</xdr:colOff>
      <xdr:row>77</xdr:row>
      <xdr:rowOff>146875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163402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0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144145</xdr:rowOff>
    </xdr:from>
    <xdr:to>
      <xdr:col>41</xdr:col>
      <xdr:colOff>101600</xdr:colOff>
      <xdr:row>77</xdr:row>
      <xdr:rowOff>74295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90822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294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106465</xdr:rowOff>
    </xdr:from>
    <xdr:to>
      <xdr:col>36</xdr:col>
      <xdr:colOff>165100</xdr:colOff>
      <xdr:row>77</xdr:row>
      <xdr:rowOff>36615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121100</xdr:rowOff>
    </xdr:from>
    <xdr:to>
      <xdr:col>55</xdr:col>
      <xdr:colOff>0</xdr:colOff>
      <xdr:row>97</xdr:row>
      <xdr:rowOff>141804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51750"/>
          <a:ext cx="8382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121100</xdr:rowOff>
    </xdr:from>
    <xdr:to>
      <xdr:col>50</xdr:col>
      <xdr:colOff>114300</xdr:colOff>
      <xdr:row>97</xdr:row>
      <xdr:rowOff>124605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5175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124605</xdr:rowOff>
    </xdr:from>
    <xdr:to>
      <xdr:col>45</xdr:col>
      <xdr:colOff>177800</xdr:colOff>
      <xdr:row>98</xdr:row>
      <xdr:rowOff>21377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55255"/>
          <a:ext cx="889000" cy="6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21377</xdr:rowOff>
    </xdr:from>
    <xdr:to>
      <xdr:col>41</xdr:col>
      <xdr:colOff>50800</xdr:colOff>
      <xdr:row>98</xdr:row>
      <xdr:rowOff>46020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3477"/>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91004</xdr:rowOff>
    </xdr:from>
    <xdr:to>
      <xdr:col>55</xdr:col>
      <xdr:colOff>50800</xdr:colOff>
      <xdr:row>98</xdr:row>
      <xdr:rowOff>21154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70300</xdr:rowOff>
    </xdr:from>
    <xdr:to>
      <xdr:col>50</xdr:col>
      <xdr:colOff>165100</xdr:colOff>
      <xdr:row>98</xdr:row>
      <xdr:rowOff>450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163027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9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73805</xdr:rowOff>
    </xdr:from>
    <xdr:to>
      <xdr:col>46</xdr:col>
      <xdr:colOff>38100</xdr:colOff>
      <xdr:row>98</xdr:row>
      <xdr:rowOff>3955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142027</xdr:rowOff>
    </xdr:from>
    <xdr:to>
      <xdr:col>41</xdr:col>
      <xdr:colOff>101600</xdr:colOff>
      <xdr:row>98</xdr:row>
      <xdr:rowOff>72177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63304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166670</xdr:rowOff>
    </xdr:from>
    <xdr:to>
      <xdr:col>36</xdr:col>
      <xdr:colOff>165100</xdr:colOff>
      <xdr:row>98</xdr:row>
      <xdr:rowOff>96820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87947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94757</xdr:rowOff>
    </xdr:from>
    <xdr:to>
      <xdr:col>85</xdr:col>
      <xdr:colOff>127000</xdr:colOff>
      <xdr:row>38</xdr:row>
      <xdr:rowOff>115925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09857"/>
          <a:ext cx="8382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115925</xdr:rowOff>
    </xdr:from>
    <xdr:to>
      <xdr:col>81</xdr:col>
      <xdr:colOff>50800</xdr:colOff>
      <xdr:row>38</xdr:row>
      <xdr:rowOff>121732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31025"/>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121732</xdr:rowOff>
    </xdr:from>
    <xdr:to>
      <xdr:col>76</xdr:col>
      <xdr:colOff>114300</xdr:colOff>
      <xdr:row>38</xdr:row>
      <xdr:rowOff>134717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36832"/>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134717</xdr:rowOff>
    </xdr:from>
    <xdr:to>
      <xdr:col>71</xdr:col>
      <xdr:colOff>177800</xdr:colOff>
      <xdr:row>38</xdr:row>
      <xdr:rowOff>136728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498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43957</xdr:rowOff>
    </xdr:from>
    <xdr:to>
      <xdr:col>85</xdr:col>
      <xdr:colOff>177800</xdr:colOff>
      <xdr:row>38</xdr:row>
      <xdr:rowOff>145557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130334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65125</xdr:rowOff>
    </xdr:from>
    <xdr:to>
      <xdr:col>81</xdr:col>
      <xdr:colOff>101600</xdr:colOff>
      <xdr:row>38</xdr:row>
      <xdr:rowOff>166725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157852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70932</xdr:rowOff>
    </xdr:from>
    <xdr:to>
      <xdr:col>76</xdr:col>
      <xdr:colOff>165100</xdr:colOff>
      <xdr:row>39</xdr:row>
      <xdr:rowOff>1082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7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83917</xdr:rowOff>
    </xdr:from>
    <xdr:to>
      <xdr:col>72</xdr:col>
      <xdr:colOff>38100</xdr:colOff>
      <xdr:row>39</xdr:row>
      <xdr:rowOff>14067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5194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9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85928</xdr:rowOff>
    </xdr:from>
    <xdr:to>
      <xdr:col>67</xdr:col>
      <xdr:colOff>101600</xdr:colOff>
      <xdr:row>39</xdr:row>
      <xdr:rowOff>16078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7205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169646</xdr:rowOff>
    </xdr:from>
    <xdr:to>
      <xdr:col>85</xdr:col>
      <xdr:colOff>127000</xdr:colOff>
      <xdr:row>57</xdr:row>
      <xdr:rowOff>59785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70846"/>
          <a:ext cx="8382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169646</xdr:rowOff>
    </xdr:from>
    <xdr:to>
      <xdr:col>81</xdr:col>
      <xdr:colOff>50800</xdr:colOff>
      <xdr:row>57</xdr:row>
      <xdr:rowOff>17685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70846"/>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17685</xdr:rowOff>
    </xdr:from>
    <xdr:to>
      <xdr:col>76</xdr:col>
      <xdr:colOff>114300</xdr:colOff>
      <xdr:row>57</xdr:row>
      <xdr:rowOff>109982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90335"/>
          <a:ext cx="8890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109982</xdr:rowOff>
    </xdr:from>
    <xdr:to>
      <xdr:col>71</xdr:col>
      <xdr:colOff>177800</xdr:colOff>
      <xdr:row>57</xdr:row>
      <xdr:rowOff>162979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82632"/>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8985</xdr:rowOff>
    </xdr:from>
    <xdr:to>
      <xdr:col>85</xdr:col>
      <xdr:colOff>177800</xdr:colOff>
      <xdr:row>57</xdr:row>
      <xdr:rowOff>110585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158862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118846</xdr:rowOff>
    </xdr:from>
    <xdr:to>
      <xdr:col>81</xdr:col>
      <xdr:colOff>101600</xdr:colOff>
      <xdr:row>57</xdr:row>
      <xdr:rowOff>48996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40123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138335</xdr:rowOff>
    </xdr:from>
    <xdr:to>
      <xdr:col>76</xdr:col>
      <xdr:colOff>165100</xdr:colOff>
      <xdr:row>57</xdr:row>
      <xdr:rowOff>68485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59612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59182</xdr:rowOff>
    </xdr:from>
    <xdr:to>
      <xdr:col>72</xdr:col>
      <xdr:colOff>38100</xdr:colOff>
      <xdr:row>57</xdr:row>
      <xdr:rowOff>160782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151909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112179</xdr:rowOff>
    </xdr:from>
    <xdr:to>
      <xdr:col>67</xdr:col>
      <xdr:colOff>101600</xdr:colOff>
      <xdr:row>58</xdr:row>
      <xdr:rowOff>42329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33456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157454</xdr:rowOff>
    </xdr:from>
    <xdr:to>
      <xdr:col>85</xdr:col>
      <xdr:colOff>127000</xdr:colOff>
      <xdr:row>78</xdr:row>
      <xdr:rowOff>78206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59104"/>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78206</xdr:rowOff>
    </xdr:from>
    <xdr:to>
      <xdr:col>81</xdr:col>
      <xdr:colOff>50800</xdr:colOff>
      <xdr:row>79</xdr:row>
      <xdr:rowOff>42011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51306"/>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32334</xdr:rowOff>
    </xdr:from>
    <xdr:to>
      <xdr:col>76</xdr:col>
      <xdr:colOff>114300</xdr:colOff>
      <xdr:row>79</xdr:row>
      <xdr:rowOff>42011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7688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32334</xdr:rowOff>
    </xdr:from>
    <xdr:to>
      <xdr:col>71</xdr:col>
      <xdr:colOff>177800</xdr:colOff>
      <xdr:row>79</xdr:row>
      <xdr:rowOff>43078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688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106654</xdr:rowOff>
    </xdr:from>
    <xdr:to>
      <xdr:col>85</xdr:col>
      <xdr:colOff>177800</xdr:colOff>
      <xdr:row>78</xdr:row>
      <xdr:rowOff>36804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129531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27406</xdr:rowOff>
    </xdr:from>
    <xdr:to>
      <xdr:col>81</xdr:col>
      <xdr:colOff>101600</xdr:colOff>
      <xdr:row>78</xdr:row>
      <xdr:rowOff>129006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145533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7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162661</xdr:rowOff>
    </xdr:from>
    <xdr:to>
      <xdr:col>76</xdr:col>
      <xdr:colOff>165100</xdr:colOff>
      <xdr:row>79</xdr:row>
      <xdr:rowOff>92811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83938</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28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152984</xdr:rowOff>
    </xdr:from>
    <xdr:to>
      <xdr:col>72</xdr:col>
      <xdr:colOff>38100</xdr:colOff>
      <xdr:row>79</xdr:row>
      <xdr:rowOff>83134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74261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163728</xdr:rowOff>
    </xdr:from>
    <xdr:to>
      <xdr:col>67</xdr:col>
      <xdr:colOff>101600</xdr:colOff>
      <xdr:row>79</xdr:row>
      <xdr:rowOff>93878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85005</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56642</xdr:rowOff>
    </xdr:from>
    <xdr:to>
      <xdr:col>85</xdr:col>
      <xdr:colOff>127000</xdr:colOff>
      <xdr:row>97</xdr:row>
      <xdr:rowOff>78536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87292"/>
          <a:ext cx="8382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53696</xdr:rowOff>
    </xdr:from>
    <xdr:to>
      <xdr:col>81</xdr:col>
      <xdr:colOff>50800</xdr:colOff>
      <xdr:row>97</xdr:row>
      <xdr:rowOff>56642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84346"/>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35268</xdr:rowOff>
    </xdr:from>
    <xdr:to>
      <xdr:col>76</xdr:col>
      <xdr:colOff>114300</xdr:colOff>
      <xdr:row>97</xdr:row>
      <xdr:rowOff>53696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65918"/>
          <a:ext cx="889000" cy="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141060</xdr:rowOff>
    </xdr:from>
    <xdr:to>
      <xdr:col>71</xdr:col>
      <xdr:colOff>177800</xdr:colOff>
      <xdr:row>97</xdr:row>
      <xdr:rowOff>35268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00260"/>
          <a:ext cx="889000" cy="6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27736</xdr:rowOff>
    </xdr:from>
    <xdr:to>
      <xdr:col>85</xdr:col>
      <xdr:colOff>177800</xdr:colOff>
      <xdr:row>97</xdr:row>
      <xdr:rowOff>129336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5842</xdr:rowOff>
    </xdr:from>
    <xdr:to>
      <xdr:col>81</xdr:col>
      <xdr:colOff>101600</xdr:colOff>
      <xdr:row>97</xdr:row>
      <xdr:rowOff>107442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98569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2896</xdr:rowOff>
    </xdr:from>
    <xdr:to>
      <xdr:col>76</xdr:col>
      <xdr:colOff>165100</xdr:colOff>
      <xdr:row>97</xdr:row>
      <xdr:rowOff>104496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95623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155918</xdr:rowOff>
    </xdr:from>
    <xdr:to>
      <xdr:col>72</xdr:col>
      <xdr:colOff>38100</xdr:colOff>
      <xdr:row>97</xdr:row>
      <xdr:rowOff>86068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77195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90260</xdr:rowOff>
    </xdr:from>
    <xdr:to>
      <xdr:col>67</xdr:col>
      <xdr:colOff>101600</xdr:colOff>
      <xdr:row>97</xdr:row>
      <xdr:rowOff>20410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歳出決算総額は、住民一人当たり３５</a:t>
          </a:r>
          <a:r>
            <a:rPr kumimoji="1" lang="ja-JP" altLang="en-US" sz="1100">
              <a:solidFill>
                <a:sysClr val="windowText" lastClr="000000"/>
              </a:solidFill>
              <a:effectLst/>
              <a:latin typeface="+mn-lt"/>
              <a:ea typeface="+mn-ea"/>
              <a:cs typeface="+mn-cs"/>
            </a:rPr>
            <a:t>７，６８８</a:t>
          </a:r>
          <a:r>
            <a:rPr kumimoji="1" lang="ja-JP" altLang="ja-JP" sz="1100">
              <a:solidFill>
                <a:sysClr val="windowText" lastClr="000000"/>
              </a:solidFill>
              <a:effectLst/>
              <a:latin typeface="+mn-lt"/>
              <a:ea typeface="+mn-ea"/>
              <a:cs typeface="+mn-cs"/>
            </a:rPr>
            <a:t>円となっている。総務費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住民一人当たり５</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１６２</a:t>
          </a:r>
          <a:r>
            <a:rPr kumimoji="1" lang="ja-JP" altLang="ja-JP" sz="1100">
              <a:solidFill>
                <a:sysClr val="windowText" lastClr="000000"/>
              </a:solidFill>
              <a:effectLst/>
              <a:latin typeface="+mn-lt"/>
              <a:ea typeface="+mn-ea"/>
              <a:cs typeface="+mn-cs"/>
            </a:rPr>
            <a:t>円となっており、類似団体平均を上回っているのは、今後の大型事業に備えた積立</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を行ったことや、</a:t>
          </a:r>
          <a:r>
            <a:rPr kumimoji="1" lang="ja-JP" altLang="en-US" sz="1100">
              <a:solidFill>
                <a:sysClr val="windowText" lastClr="000000"/>
              </a:solidFill>
              <a:effectLst/>
              <a:latin typeface="+mn-lt"/>
              <a:ea typeface="+mn-ea"/>
              <a:cs typeface="+mn-cs"/>
            </a:rPr>
            <a:t>新庁舎建設事業</a:t>
          </a:r>
          <a:r>
            <a:rPr kumimoji="1" lang="ja-JP" altLang="ja-JP" sz="1100">
              <a:solidFill>
                <a:sysClr val="windowText" lastClr="000000"/>
              </a:solidFill>
              <a:effectLst/>
              <a:latin typeface="+mn-lt"/>
              <a:ea typeface="+mn-ea"/>
              <a:cs typeface="+mn-cs"/>
            </a:rPr>
            <a:t>が増となったためである。民生費が前年度と比較して</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した主な要因は、</a:t>
          </a:r>
          <a:r>
            <a:rPr kumimoji="1" lang="ja-JP" altLang="en-US" sz="1100">
              <a:solidFill>
                <a:sysClr val="windowText" lastClr="000000"/>
              </a:solidFill>
              <a:effectLst/>
              <a:latin typeface="+mn-lt"/>
              <a:ea typeface="+mn-ea"/>
              <a:cs typeface="+mn-cs"/>
            </a:rPr>
            <a:t>障害者や障害児の支援、児童福祉に係る扶助費等が伸びたためである。また、教育費が前年度と比較して減少した主な要因は、スタジアム塗装改修事業やスタジアム駐車場用地購入費などが減となったためである。</a:t>
          </a:r>
          <a:r>
            <a:rPr kumimoji="1" lang="ja-JP" altLang="ja-JP" sz="1100">
              <a:solidFill>
                <a:schemeClr val="dk1"/>
              </a:solidFill>
              <a:effectLst/>
              <a:latin typeface="+mn-lt"/>
              <a:ea typeface="+mn-ea"/>
              <a:cs typeface="+mn-cs"/>
            </a:rPr>
            <a:t>災害復旧費は、平成３０年７月豪雨、令和元年８月豪雨の影響により大きく増加している。</a:t>
          </a:r>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財政調整基金残高は、積立額が取崩額を</a:t>
          </a:r>
          <a:r>
            <a:rPr kumimoji="1" lang="ja-JP" altLang="en-US" sz="1100">
              <a:solidFill>
                <a:sysClr val="windowText" lastClr="000000"/>
              </a:solidFill>
              <a:effectLst/>
              <a:latin typeface="+mn-lt"/>
              <a:ea typeface="+mn-ea"/>
              <a:cs typeface="+mn-cs"/>
            </a:rPr>
            <a:t>７０６</a:t>
          </a:r>
          <a:r>
            <a:rPr kumimoji="1" lang="ja-JP" altLang="ja-JP" sz="1100">
              <a:solidFill>
                <a:sysClr val="windowText" lastClr="000000"/>
              </a:solidFill>
              <a:effectLst/>
              <a:latin typeface="+mn-lt"/>
              <a:ea typeface="+mn-ea"/>
              <a:cs typeface="+mn-cs"/>
            </a:rPr>
            <a:t>百万円上回ったため、標準財政規模比は前年度から</a:t>
          </a:r>
          <a:r>
            <a:rPr kumimoji="1" lang="ja-JP" altLang="en-US" sz="1100">
              <a:solidFill>
                <a:sysClr val="windowText" lastClr="000000"/>
              </a:solidFill>
              <a:effectLst/>
              <a:latin typeface="+mn-lt"/>
              <a:ea typeface="+mn-ea"/>
              <a:cs typeface="+mn-cs"/>
            </a:rPr>
            <a:t>４．４６</a:t>
          </a:r>
          <a:r>
            <a:rPr kumimoji="1" lang="ja-JP" altLang="ja-JP" sz="1100">
              <a:solidFill>
                <a:sysClr val="windowText" lastClr="000000"/>
              </a:solidFill>
              <a:effectLst/>
              <a:latin typeface="+mn-lt"/>
              <a:ea typeface="+mn-ea"/>
              <a:cs typeface="+mn-cs"/>
            </a:rPr>
            <a:t>ポイント増加し、２</a:t>
          </a:r>
          <a:r>
            <a:rPr kumimoji="1" lang="ja-JP" altLang="en-US" sz="1100">
              <a:solidFill>
                <a:sysClr val="windowText" lastClr="000000"/>
              </a:solidFill>
              <a:effectLst/>
              <a:latin typeface="+mn-lt"/>
              <a:ea typeface="+mn-ea"/>
              <a:cs typeface="+mn-cs"/>
            </a:rPr>
            <a:t>４．７７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a:t>
          </a:r>
          <a:r>
            <a:rPr kumimoji="1" lang="ja-JP" altLang="en-US" sz="1100">
              <a:solidFill>
                <a:sysClr val="windowText" lastClr="000000"/>
              </a:solidFill>
              <a:effectLst/>
              <a:latin typeface="+mn-lt"/>
              <a:ea typeface="+mn-ea"/>
              <a:cs typeface="+mn-cs"/>
            </a:rPr>
            <a:t>額が４１４</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増加したことによ</a:t>
          </a:r>
          <a:r>
            <a:rPr kumimoji="1" lang="ja-JP" altLang="ja-JP" sz="1100">
              <a:solidFill>
                <a:sysClr val="windowText" lastClr="000000"/>
              </a:solidFill>
              <a:effectLst/>
              <a:latin typeface="+mn-lt"/>
              <a:ea typeface="+mn-ea"/>
              <a:cs typeface="+mn-cs"/>
            </a:rPr>
            <a:t>り、標準財政規模比は前年度から</a:t>
          </a:r>
          <a:r>
            <a:rPr kumimoji="1" lang="ja-JP" altLang="en-US" sz="1100">
              <a:solidFill>
                <a:sysClr val="windowText" lastClr="000000"/>
              </a:solidFill>
              <a:effectLst/>
              <a:latin typeface="+mn-lt"/>
              <a:ea typeface="+mn-ea"/>
              <a:cs typeface="+mn-cs"/>
            </a:rPr>
            <a:t>２．７０ポ</a:t>
          </a:r>
          <a:r>
            <a:rPr kumimoji="1" lang="ja-JP" altLang="ja-JP" sz="1100">
              <a:solidFill>
                <a:sysClr val="windowText" lastClr="000000"/>
              </a:solidFill>
              <a:effectLst/>
              <a:latin typeface="+mn-lt"/>
              <a:ea typeface="+mn-ea"/>
              <a:cs typeface="+mn-cs"/>
            </a:rPr>
            <a:t>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６．０５</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単年度収支が前年度から６５１百万円増加したこと等から、</a:t>
          </a:r>
          <a:r>
            <a:rPr kumimoji="1" lang="ja-JP" altLang="ja-JP" sz="1100">
              <a:solidFill>
                <a:sysClr val="windowText" lastClr="000000"/>
              </a:solidFill>
              <a:effectLst/>
              <a:latin typeface="+mn-lt"/>
              <a:ea typeface="+mn-ea"/>
              <a:cs typeface="+mn-cs"/>
            </a:rPr>
            <a:t>実質単年度収支</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１，１１９</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と大きく増加し、</a:t>
          </a:r>
          <a:r>
            <a:rPr kumimoji="1" lang="ja-JP" altLang="ja-JP" sz="1100">
              <a:solidFill>
                <a:sysClr val="windowText" lastClr="000000"/>
              </a:solidFill>
              <a:effectLst/>
              <a:latin typeface="+mn-lt"/>
              <a:ea typeface="+mn-ea"/>
              <a:cs typeface="+mn-cs"/>
            </a:rPr>
            <a:t>標準財政規模比で</a:t>
          </a:r>
          <a:r>
            <a:rPr kumimoji="1" lang="ja-JP" altLang="en-US" sz="1100">
              <a:solidFill>
                <a:sysClr val="windowText" lastClr="000000"/>
              </a:solidFill>
              <a:effectLst/>
              <a:latin typeface="+mn-lt"/>
              <a:ea typeface="+mn-ea"/>
              <a:cs typeface="+mn-cs"/>
            </a:rPr>
            <a:t>７．４</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り、前年度から５．１９ポイント増加した。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佐賀県鳥栖市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水道事業会計の実質収支において、</a:t>
          </a:r>
          <a:r>
            <a:rPr kumimoji="1" lang="ja-JP" altLang="en-US" sz="1100">
              <a:solidFill>
                <a:sysClr val="windowText" lastClr="000000"/>
              </a:solidFill>
              <a:effectLst/>
              <a:latin typeface="+mn-lt"/>
              <a:ea typeface="+mn-ea"/>
              <a:cs typeface="+mn-cs"/>
            </a:rPr>
            <a:t>未払金の</a:t>
          </a:r>
          <a:r>
            <a:rPr kumimoji="1" lang="ja-JP" altLang="ja-JP" sz="1100">
              <a:solidFill>
                <a:sysClr val="windowText" lastClr="000000"/>
              </a:solidFill>
              <a:effectLst/>
              <a:latin typeface="+mn-lt"/>
              <a:ea typeface="+mn-ea"/>
              <a:cs typeface="+mn-cs"/>
            </a:rPr>
            <a:t>増などにより</a:t>
          </a:r>
          <a:r>
            <a:rPr kumimoji="1" lang="ja-JP" altLang="en-US" sz="1100">
              <a:solidFill>
                <a:sysClr val="windowText" lastClr="000000"/>
              </a:solidFill>
              <a:effectLst/>
              <a:latin typeface="+mn-lt"/>
              <a:ea typeface="+mn-ea"/>
              <a:cs typeface="+mn-cs"/>
            </a:rPr>
            <a:t>黒</a:t>
          </a:r>
          <a:r>
            <a:rPr kumimoji="1" lang="ja-JP" altLang="ja-JP" sz="1100">
              <a:solidFill>
                <a:sysClr val="windowText" lastClr="000000"/>
              </a:solidFill>
              <a:effectLst/>
              <a:latin typeface="+mn-lt"/>
              <a:ea typeface="+mn-ea"/>
              <a:cs typeface="+mn-cs"/>
            </a:rPr>
            <a:t>字額が</a:t>
          </a:r>
          <a:r>
            <a:rPr kumimoji="1" lang="ja-JP" altLang="en-US" sz="1100">
              <a:solidFill>
                <a:sysClr val="windowText" lastClr="000000"/>
              </a:solidFill>
              <a:effectLst/>
              <a:latin typeface="+mn-lt"/>
              <a:ea typeface="+mn-ea"/>
              <a:cs typeface="+mn-cs"/>
            </a:rPr>
            <a:t>９９</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一般会計の実質収支において、</a:t>
          </a:r>
          <a:r>
            <a:rPr kumimoji="1" lang="ja-JP" altLang="en-US" sz="1100">
              <a:solidFill>
                <a:sysClr val="windowText" lastClr="000000"/>
              </a:solidFill>
              <a:effectLst/>
              <a:latin typeface="+mn-lt"/>
              <a:ea typeface="+mn-ea"/>
              <a:cs typeface="+mn-cs"/>
            </a:rPr>
            <a:t>市税の</a:t>
          </a:r>
          <a:r>
            <a:rPr kumimoji="1" lang="ja-JP" altLang="ja-JP" sz="1100">
              <a:solidFill>
                <a:sysClr val="windowText" lastClr="000000"/>
              </a:solidFill>
              <a:effectLst/>
              <a:latin typeface="+mn-lt"/>
              <a:ea typeface="+mn-ea"/>
              <a:cs typeface="+mn-cs"/>
            </a:rPr>
            <a:t>増などにより黒字額が</a:t>
          </a:r>
          <a:r>
            <a:rPr kumimoji="1" lang="ja-JP" altLang="en-US" sz="1100">
              <a:solidFill>
                <a:sysClr val="windowText" lastClr="000000"/>
              </a:solidFill>
              <a:effectLst/>
              <a:latin typeface="+mn-lt"/>
              <a:ea typeface="+mn-ea"/>
              <a:cs typeface="+mn-cs"/>
            </a:rPr>
            <a:t>４１４</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となり、結果として全体の黒字額は</a:t>
          </a:r>
          <a:r>
            <a:rPr kumimoji="1" lang="ja-JP" altLang="en-US" sz="1100">
              <a:solidFill>
                <a:sysClr val="windowText" lastClr="000000"/>
              </a:solidFill>
              <a:effectLst/>
              <a:latin typeface="+mn-lt"/>
              <a:ea typeface="+mn-ea"/>
              <a:cs typeface="+mn-cs"/>
            </a:rPr>
            <a:t>２１０</a:t>
          </a:r>
          <a:r>
            <a:rPr kumimoji="1" lang="ja-JP" altLang="ja-JP"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標準財政規模</a:t>
          </a:r>
          <a:r>
            <a:rPr kumimoji="1" lang="ja-JP" altLang="en-US" sz="1100">
              <a:solidFill>
                <a:sysClr val="windowText" lastClr="000000"/>
              </a:solidFill>
              <a:effectLst/>
              <a:latin typeface="+mn-lt"/>
              <a:ea typeface="+mn-ea"/>
              <a:cs typeface="+mn-cs"/>
            </a:rPr>
            <a:t>が増（＋</a:t>
          </a:r>
          <a:r>
            <a:rPr kumimoji="1" lang="ja-JP" altLang="ja-JP" sz="1100">
              <a:solidFill>
                <a:sysClr val="windowText" lastClr="000000"/>
              </a:solidFill>
              <a:effectLst/>
              <a:latin typeface="+mn-lt"/>
              <a:ea typeface="+mn-ea"/>
              <a:cs typeface="+mn-cs"/>
            </a:rPr>
            <a:t>１．</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）となった以上に、</a:t>
          </a:r>
          <a:r>
            <a:rPr kumimoji="1" lang="ja-JP" altLang="ja-JP" sz="1100">
              <a:solidFill>
                <a:sysClr val="windowText" lastClr="000000"/>
              </a:solidFill>
              <a:effectLst/>
              <a:latin typeface="+mn-lt"/>
              <a:ea typeface="+mn-ea"/>
              <a:cs typeface="+mn-cs"/>
            </a:rPr>
            <a:t>実質収支の黒字額</a:t>
          </a:r>
          <a:r>
            <a:rPr kumimoji="1" lang="ja-JP" altLang="en-US" sz="1100">
              <a:solidFill>
                <a:sysClr val="windowText" lastClr="000000"/>
              </a:solidFill>
              <a:effectLst/>
              <a:latin typeface="+mn-lt"/>
              <a:ea typeface="+mn-ea"/>
              <a:cs typeface="+mn-cs"/>
            </a:rPr>
            <a:t>の増の割合が大きかった（＋７．９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全体の標準財政規模比は</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2031_&#40165;&#26646;&#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53.8</v>
          </cell>
          <cell r="BX53">
            <v>55.3</v>
          </cell>
          <cell r="CF53">
            <v>56.6</v>
          </cell>
          <cell r="CN53">
            <v>59.3</v>
          </cell>
          <cell r="CV53">
            <v>60.2</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row>
        <row r="75">
          <cell r="BP75">
            <v>10.199999999999999</v>
          </cell>
          <cell r="BX75">
            <v>8.4</v>
          </cell>
          <cell r="CF75">
            <v>6.3</v>
          </cell>
          <cell r="CN75">
            <v>4.5</v>
          </cell>
          <cell r="CV75">
            <v>2.9</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27558834</v>
      </c>
      <c r="BO4" s="424"/>
      <c r="BP4" s="424"/>
      <c r="BQ4" s="424"/>
      <c r="BR4" s="424"/>
      <c r="BS4" s="424"/>
      <c r="BT4" s="424"/>
      <c r="BU4" s="425"/>
      <c r="BV4" s="423">
        <v>26994468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6.1</v>
      </c>
      <c r="CU4" s="608"/>
      <c r="CV4" s="608"/>
      <c r="CW4" s="608"/>
      <c r="CX4" s="608"/>
      <c r="CY4" s="608"/>
      <c r="CZ4" s="608"/>
      <c r="DA4" s="609"/>
      <c r="DB4" s="607">
        <v>3.4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26439601</v>
      </c>
      <c r="BO5" s="429"/>
      <c r="BP5" s="429"/>
      <c r="BQ5" s="429"/>
      <c r="BR5" s="429"/>
      <c r="BS5" s="429"/>
      <c r="BT5" s="429"/>
      <c r="BU5" s="430"/>
      <c r="BV5" s="428">
        <v>26180227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85.4</v>
      </c>
      <c r="CU5" s="399"/>
      <c r="CV5" s="399"/>
      <c r="CW5" s="399"/>
      <c r="CX5" s="399"/>
      <c r="CY5" s="399"/>
      <c r="CZ5" s="399"/>
      <c r="DA5" s="400"/>
      <c r="DB5" s="398">
        <v>87.1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1119233</v>
      </c>
      <c r="BO6" s="429"/>
      <c r="BP6" s="429"/>
      <c r="BQ6" s="429"/>
      <c r="BR6" s="429"/>
      <c r="BS6" s="429"/>
      <c r="BT6" s="429"/>
      <c r="BU6" s="430"/>
      <c r="BV6" s="428">
        <v>814241</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88.3</v>
      </c>
      <c r="CU6" s="582"/>
      <c r="CV6" s="582"/>
      <c r="CW6" s="582"/>
      <c r="CX6" s="582"/>
      <c r="CY6" s="582"/>
      <c r="CZ6" s="582"/>
      <c r="DA6" s="583"/>
      <c r="DB6" s="581">
        <v>90.6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204277</v>
      </c>
      <c r="BO7" s="429"/>
      <c r="BP7" s="429"/>
      <c r="BQ7" s="429"/>
      <c r="BR7" s="429"/>
      <c r="BS7" s="429"/>
      <c r="BT7" s="429"/>
      <c r="BU7" s="430"/>
      <c r="BV7" s="428">
        <v>312899</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15116006</v>
      </c>
      <c r="CU7" s="429"/>
      <c r="CV7" s="429"/>
      <c r="CW7" s="429"/>
      <c r="CX7" s="429"/>
      <c r="CY7" s="429"/>
      <c r="CZ7" s="429"/>
      <c r="DA7" s="430"/>
      <c r="DB7" s="428">
        <v>14961014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102</v>
      </c>
      <c r="AV8" s="486"/>
      <c r="AW8" s="486"/>
      <c r="AX8" s="486"/>
      <c r="AY8" s="408" t="s">
        <v>110</v>
      </c>
      <c r="AZ8" s="409"/>
      <c r="BA8" s="409"/>
      <c r="BB8" s="409"/>
      <c r="BC8" s="409"/>
      <c r="BD8" s="409"/>
      <c r="BE8" s="409"/>
      <c r="BF8" s="409"/>
      <c r="BG8" s="409"/>
      <c r="BH8" s="409"/>
      <c r="BI8" s="409"/>
      <c r="BJ8" s="409"/>
      <c r="BK8" s="409"/>
      <c r="BL8" s="409"/>
      <c r="BM8" s="410"/>
      <c r="BN8" s="428">
        <v>914956</v>
      </c>
      <c r="BO8" s="429"/>
      <c r="BP8" s="429"/>
      <c r="BQ8" s="429"/>
      <c r="BR8" s="429"/>
      <c r="BS8" s="429"/>
      <c r="BT8" s="429"/>
      <c r="BU8" s="430"/>
      <c r="BV8" s="428">
        <v>501342</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0.95</v>
      </c>
      <c r="CU8" s="542"/>
      <c r="CV8" s="542"/>
      <c r="CW8" s="542"/>
      <c r="CX8" s="542"/>
      <c r="CY8" s="542"/>
      <c r="CZ8" s="542"/>
      <c r="DA8" s="543"/>
      <c r="DB8" s="541">
        <v>0.95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72902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413614</v>
      </c>
      <c r="BO9" s="429"/>
      <c r="BP9" s="429"/>
      <c r="BQ9" s="429"/>
      <c r="BR9" s="429"/>
      <c r="BS9" s="429"/>
      <c r="BT9" s="429"/>
      <c r="BU9" s="430"/>
      <c r="BV9" s="428">
        <v>-237248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9.6999999999999993</v>
      </c>
      <c r="CU9" s="399"/>
      <c r="CV9" s="399"/>
      <c r="CW9" s="399"/>
      <c r="CX9" s="399"/>
      <c r="CY9" s="399"/>
      <c r="CZ9" s="399"/>
      <c r="DA9" s="400"/>
      <c r="DB9" s="398">
        <v>10.6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69074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710000</v>
      </c>
      <c r="BO10" s="429"/>
      <c r="BP10" s="429"/>
      <c r="BQ10" s="429"/>
      <c r="BR10" s="429"/>
      <c r="BS10" s="429"/>
      <c r="BT10" s="429"/>
      <c r="BU10" s="430"/>
      <c r="BV10" s="428">
        <v>710150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73918</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4375</v>
      </c>
      <c r="BO12" s="429"/>
      <c r="BP12" s="429"/>
      <c r="BQ12" s="429"/>
      <c r="BR12" s="429"/>
      <c r="BS12" s="429"/>
      <c r="BT12" s="429"/>
      <c r="BU12" s="430"/>
      <c r="BV12" s="428">
        <v>141535</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72579</v>
      </c>
      <c r="S13" s="532"/>
      <c r="T13" s="532"/>
      <c r="U13" s="532"/>
      <c r="V13" s="533"/>
      <c r="W13" s="519" t="s">
        <v>140</v>
      </c>
      <c r="X13" s="441"/>
      <c r="Y13" s="441"/>
      <c r="Z13" s="441"/>
      <c r="AA13" s="441"/>
      <c r="AB13" s="442"/>
      <c r="AC13" s="404">
        <v>665</v>
      </c>
      <c r="AD13" s="405"/>
      <c r="AE13" s="405"/>
      <c r="AF13" s="405"/>
      <c r="AG13" s="406"/>
      <c r="AH13" s="404">
        <v>687</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1119239</v>
      </c>
      <c r="BO13" s="429"/>
      <c r="BP13" s="429"/>
      <c r="BQ13" s="429"/>
      <c r="BR13" s="429"/>
      <c r="BS13" s="429"/>
      <c r="BT13" s="429"/>
      <c r="BU13" s="430"/>
      <c r="BV13" s="428">
        <v>331367</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2.9</v>
      </c>
      <c r="CU13" s="399"/>
      <c r="CV13" s="399"/>
      <c r="CW13" s="399"/>
      <c r="CX13" s="399"/>
      <c r="CY13" s="399"/>
      <c r="CZ13" s="399"/>
      <c r="DA13" s="400"/>
      <c r="DB13" s="398">
        <v>4.5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73653</v>
      </c>
      <c r="S14" s="532"/>
      <c r="T14" s="532"/>
      <c r="U14" s="532"/>
      <c r="V14" s="533"/>
      <c r="W14" s="534"/>
      <c r="X14" s="444"/>
      <c r="Y14" s="444"/>
      <c r="Z14" s="444"/>
      <c r="AA14" s="444"/>
      <c r="AB14" s="445"/>
      <c r="AC14" s="524">
        <v>2</v>
      </c>
      <c r="AD14" s="525"/>
      <c r="AE14" s="525"/>
      <c r="AF14" s="525"/>
      <c r="AG14" s="526"/>
      <c r="AH14" s="524">
        <v>2.2000000000000002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72486</v>
      </c>
      <c r="S15" s="532"/>
      <c r="T15" s="532"/>
      <c r="U15" s="532"/>
      <c r="V15" s="533"/>
      <c r="W15" s="519" t="s">
        <v>148</v>
      </c>
      <c r="X15" s="441"/>
      <c r="Y15" s="441"/>
      <c r="Z15" s="441"/>
      <c r="AA15" s="441"/>
      <c r="AB15" s="442"/>
      <c r="AC15" s="404">
        <v>7981</v>
      </c>
      <c r="AD15" s="405"/>
      <c r="AE15" s="405"/>
      <c r="AF15" s="405"/>
      <c r="AG15" s="406"/>
      <c r="AH15" s="404">
        <v>7735</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10955599</v>
      </c>
      <c r="BO15" s="424"/>
      <c r="BP15" s="424"/>
      <c r="BQ15" s="424"/>
      <c r="BR15" s="424"/>
      <c r="BS15" s="424"/>
      <c r="BT15" s="424"/>
      <c r="BU15" s="425"/>
      <c r="BV15" s="423">
        <v>10690653</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24.4</v>
      </c>
      <c r="AD16" s="525"/>
      <c r="AE16" s="525"/>
      <c r="AF16" s="525"/>
      <c r="AG16" s="526"/>
      <c r="AH16" s="524">
        <v>25.3</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11432843</v>
      </c>
      <c r="BO16" s="429"/>
      <c r="BP16" s="429"/>
      <c r="BQ16" s="429"/>
      <c r="BR16" s="429"/>
      <c r="BS16" s="429"/>
      <c r="BT16" s="429"/>
      <c r="BU16" s="430"/>
      <c r="BV16" s="428">
        <v>11196232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24127</v>
      </c>
      <c r="AD17" s="405"/>
      <c r="AE17" s="405"/>
      <c r="AF17" s="405"/>
      <c r="AG17" s="406"/>
      <c r="AH17" s="404">
        <v>22152</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14105667</v>
      </c>
      <c r="BO17" s="429"/>
      <c r="BP17" s="429"/>
      <c r="BQ17" s="429"/>
      <c r="BR17" s="429"/>
      <c r="BS17" s="429"/>
      <c r="BT17" s="429"/>
      <c r="BU17" s="430"/>
      <c r="BV17" s="428">
        <v>13741713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71.72</v>
      </c>
      <c r="M18" s="493"/>
      <c r="N18" s="493"/>
      <c r="O18" s="493"/>
      <c r="P18" s="493"/>
      <c r="Q18" s="493"/>
      <c r="R18" s="494"/>
      <c r="S18" s="494"/>
      <c r="T18" s="494"/>
      <c r="U18" s="494"/>
      <c r="V18" s="495"/>
      <c r="W18" s="509"/>
      <c r="X18" s="510"/>
      <c r="Y18" s="510"/>
      <c r="Z18" s="510"/>
      <c r="AA18" s="510"/>
      <c r="AB18" s="520"/>
      <c r="AC18" s="392">
        <v>73.599999999999994</v>
      </c>
      <c r="AD18" s="393"/>
      <c r="AE18" s="393"/>
      <c r="AF18" s="393"/>
      <c r="AG18" s="496"/>
      <c r="AH18" s="392">
        <v>72.5</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13385398</v>
      </c>
      <c r="BO18" s="429"/>
      <c r="BP18" s="429"/>
      <c r="BQ18" s="429"/>
      <c r="BR18" s="429"/>
      <c r="BS18" s="429"/>
      <c r="BT18" s="429"/>
      <c r="BU18" s="430"/>
      <c r="BV18" s="428">
        <v>13437481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1016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18311386</v>
      </c>
      <c r="BO19" s="429"/>
      <c r="BP19" s="429"/>
      <c r="BQ19" s="429"/>
      <c r="BR19" s="429"/>
      <c r="BS19" s="429"/>
      <c r="BT19" s="429"/>
      <c r="BU19" s="430"/>
      <c r="BV19" s="428">
        <v>17939021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27630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17603535</v>
      </c>
      <c r="BO23" s="429"/>
      <c r="BP23" s="429"/>
      <c r="BQ23" s="429"/>
      <c r="BR23" s="429"/>
      <c r="BS23" s="429"/>
      <c r="BT23" s="429"/>
      <c r="BU23" s="430"/>
      <c r="BV23" s="428">
        <v>17891411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9560</v>
      </c>
      <c r="R24" s="405"/>
      <c r="S24" s="405"/>
      <c r="T24" s="405"/>
      <c r="U24" s="405"/>
      <c r="V24" s="406"/>
      <c r="W24" s="470"/>
      <c r="X24" s="461"/>
      <c r="Y24" s="462"/>
      <c r="Z24" s="401" t="s">
        <v>172</v>
      </c>
      <c r="AA24" s="402"/>
      <c r="AB24" s="402"/>
      <c r="AC24" s="402"/>
      <c r="AD24" s="402"/>
      <c r="AE24" s="402"/>
      <c r="AF24" s="402"/>
      <c r="AG24" s="403"/>
      <c r="AH24" s="404">
        <v>387</v>
      </c>
      <c r="AI24" s="405"/>
      <c r="AJ24" s="405"/>
      <c r="AK24" s="405"/>
      <c r="AL24" s="406"/>
      <c r="AM24" s="404">
        <v>1227564</v>
      </c>
      <c r="AN24" s="405"/>
      <c r="AO24" s="405"/>
      <c r="AP24" s="405"/>
      <c r="AQ24" s="405"/>
      <c r="AR24" s="406"/>
      <c r="AS24" s="404">
        <v>3172</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16622164</v>
      </c>
      <c r="BO24" s="429"/>
      <c r="BP24" s="429"/>
      <c r="BQ24" s="429"/>
      <c r="BR24" s="429"/>
      <c r="BS24" s="429"/>
      <c r="BT24" s="429"/>
      <c r="BU24" s="430"/>
      <c r="BV24" s="428">
        <v>16944917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2</v>
      </c>
      <c r="M25" s="405"/>
      <c r="N25" s="405"/>
      <c r="O25" s="405"/>
      <c r="P25" s="406"/>
      <c r="Q25" s="404">
        <v>7660</v>
      </c>
      <c r="R25" s="405"/>
      <c r="S25" s="405"/>
      <c r="T25" s="405"/>
      <c r="U25" s="405"/>
      <c r="V25" s="406"/>
      <c r="W25" s="470"/>
      <c r="X25" s="461"/>
      <c r="Y25" s="462"/>
      <c r="Z25" s="401" t="s">
        <v>175</v>
      </c>
      <c r="AA25" s="402"/>
      <c r="AB25" s="402"/>
      <c r="AC25" s="402"/>
      <c r="AD25" s="402"/>
      <c r="AE25" s="402"/>
      <c r="AF25" s="402"/>
      <c r="AG25" s="403"/>
      <c r="AH25" s="404" t="s">
        <v>128</v>
      </c>
      <c r="AI25" s="405"/>
      <c r="AJ25" s="405"/>
      <c r="AK25" s="405"/>
      <c r="AL25" s="406"/>
      <c r="AM25" s="404" t="s">
        <v>138</v>
      </c>
      <c r="AN25" s="405"/>
      <c r="AO25" s="405"/>
      <c r="AP25" s="405"/>
      <c r="AQ25" s="405"/>
      <c r="AR25" s="406"/>
      <c r="AS25" s="404" t="s">
        <v>128</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694535</v>
      </c>
      <c r="BO25" s="424"/>
      <c r="BP25" s="424"/>
      <c r="BQ25" s="424"/>
      <c r="BR25" s="424"/>
      <c r="BS25" s="424"/>
      <c r="BT25" s="424"/>
      <c r="BU25" s="425"/>
      <c r="BV25" s="423">
        <v>924450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6290</v>
      </c>
      <c r="R26" s="405"/>
      <c r="S26" s="405"/>
      <c r="T26" s="405"/>
      <c r="U26" s="405"/>
      <c r="V26" s="406"/>
      <c r="W26" s="470"/>
      <c r="X26" s="461"/>
      <c r="Y26" s="462"/>
      <c r="Z26" s="401" t="s">
        <v>178</v>
      </c>
      <c r="AA26" s="483"/>
      <c r="AB26" s="483"/>
      <c r="AC26" s="483"/>
      <c r="AD26" s="483"/>
      <c r="AE26" s="483"/>
      <c r="AF26" s="483"/>
      <c r="AG26" s="484"/>
      <c r="AH26" s="404">
        <v>12</v>
      </c>
      <c r="AI26" s="405"/>
      <c r="AJ26" s="405"/>
      <c r="AK26" s="405"/>
      <c r="AL26" s="406"/>
      <c r="AM26" s="404">
        <v>42312</v>
      </c>
      <c r="AN26" s="405"/>
      <c r="AO26" s="405"/>
      <c r="AP26" s="405"/>
      <c r="AQ26" s="405"/>
      <c r="AR26" s="406"/>
      <c r="AS26" s="404">
        <v>3526</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v>9000</v>
      </c>
      <c r="BO26" s="429"/>
      <c r="BP26" s="429"/>
      <c r="BQ26" s="429"/>
      <c r="BR26" s="429"/>
      <c r="BS26" s="429"/>
      <c r="BT26" s="429"/>
      <c r="BU26" s="430"/>
      <c r="BV26" s="428">
        <v>2880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4930</v>
      </c>
      <c r="R27" s="405"/>
      <c r="S27" s="405"/>
      <c r="T27" s="405"/>
      <c r="U27" s="405"/>
      <c r="V27" s="406"/>
      <c r="W27" s="470"/>
      <c r="X27" s="461"/>
      <c r="Y27" s="462"/>
      <c r="Z27" s="401" t="s">
        <v>181</v>
      </c>
      <c r="AA27" s="402"/>
      <c r="AB27" s="402"/>
      <c r="AC27" s="402"/>
      <c r="AD27" s="402"/>
      <c r="AE27" s="402"/>
      <c r="AF27" s="402"/>
      <c r="AG27" s="403"/>
      <c r="AH27" s="404">
        <v>3</v>
      </c>
      <c r="AI27" s="405"/>
      <c r="AJ27" s="405"/>
      <c r="AK27" s="405"/>
      <c r="AL27" s="406"/>
      <c r="AM27" s="404">
        <v>12060</v>
      </c>
      <c r="AN27" s="405"/>
      <c r="AO27" s="405"/>
      <c r="AP27" s="405"/>
      <c r="AQ27" s="405"/>
      <c r="AR27" s="406"/>
      <c r="AS27" s="404">
        <v>4020</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766679</v>
      </c>
      <c r="BO27" s="432"/>
      <c r="BP27" s="432"/>
      <c r="BQ27" s="432"/>
      <c r="BR27" s="432"/>
      <c r="BS27" s="432"/>
      <c r="BT27" s="432"/>
      <c r="BU27" s="433"/>
      <c r="BV27" s="431">
        <v>766008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4410</v>
      </c>
      <c r="R28" s="405"/>
      <c r="S28" s="405"/>
      <c r="T28" s="405"/>
      <c r="U28" s="405"/>
      <c r="V28" s="406"/>
      <c r="W28" s="470"/>
      <c r="X28" s="461"/>
      <c r="Y28" s="462"/>
      <c r="Z28" s="401" t="s">
        <v>184</v>
      </c>
      <c r="AA28" s="402"/>
      <c r="AB28" s="402"/>
      <c r="AC28" s="402"/>
      <c r="AD28" s="402"/>
      <c r="AE28" s="402"/>
      <c r="AF28" s="402"/>
      <c r="AG28" s="403"/>
      <c r="AH28" s="404" t="s">
        <v>128</v>
      </c>
      <c r="AI28" s="405"/>
      <c r="AJ28" s="405"/>
      <c r="AK28" s="405"/>
      <c r="AL28" s="406"/>
      <c r="AM28" s="404" t="s">
        <v>128</v>
      </c>
      <c r="AN28" s="405"/>
      <c r="AO28" s="405"/>
      <c r="AP28" s="405"/>
      <c r="AQ28" s="405"/>
      <c r="AR28" s="406"/>
      <c r="AS28" s="404" t="s">
        <v>128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3743785</v>
      </c>
      <c r="BO28" s="424"/>
      <c r="BP28" s="424"/>
      <c r="BQ28" s="424"/>
      <c r="BR28" s="424"/>
      <c r="BS28" s="424"/>
      <c r="BT28" s="424"/>
      <c r="BU28" s="425"/>
      <c r="BV28" s="423">
        <v>3038160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20</v>
      </c>
      <c r="M29" s="405"/>
      <c r="N29" s="405"/>
      <c r="O29" s="405"/>
      <c r="P29" s="406"/>
      <c r="Q29" s="404">
        <v>4130</v>
      </c>
      <c r="R29" s="405"/>
      <c r="S29" s="405"/>
      <c r="T29" s="405"/>
      <c r="U29" s="405"/>
      <c r="V29" s="406"/>
      <c r="W29" s="471"/>
      <c r="X29" s="472"/>
      <c r="Y29" s="473"/>
      <c r="Z29" s="401" t="s">
        <v>187</v>
      </c>
      <c r="AA29" s="402"/>
      <c r="AB29" s="402"/>
      <c r="AC29" s="402"/>
      <c r="AD29" s="402"/>
      <c r="AE29" s="402"/>
      <c r="AF29" s="402"/>
      <c r="AG29" s="403"/>
      <c r="AH29" s="404">
        <v>390</v>
      </c>
      <c r="AI29" s="405"/>
      <c r="AJ29" s="405"/>
      <c r="AK29" s="405"/>
      <c r="AL29" s="406"/>
      <c r="AM29" s="404">
        <v>1239624</v>
      </c>
      <c r="AN29" s="405"/>
      <c r="AO29" s="405"/>
      <c r="AP29" s="405"/>
      <c r="AQ29" s="405"/>
      <c r="AR29" s="406"/>
      <c r="AS29" s="404">
        <v>3179</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1456135</v>
      </c>
      <c r="BO29" s="429"/>
      <c r="BP29" s="429"/>
      <c r="BQ29" s="429"/>
      <c r="BR29" s="429"/>
      <c r="BS29" s="429"/>
      <c r="BT29" s="429"/>
      <c r="BU29" s="430"/>
      <c r="BV29" s="428">
        <v>1056135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5469075</v>
      </c>
      <c r="BO30" s="432"/>
      <c r="BP30" s="432"/>
      <c r="BQ30" s="432"/>
      <c r="BR30" s="432"/>
      <c r="BS30" s="432"/>
      <c r="BT30" s="432"/>
      <c r="BU30" s="433"/>
      <c r="BV30" s="431">
        <v>5283348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202</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農業集落排水特別会計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鳥栖地区広域市町村圏組合・一般会計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鳥栖市土地開発公社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5</v>
      </c>
      <c r="AN35" s="387"/>
      <c r="AO35" s="386" t="str">
        <f>IF('各会計、関係団体の財政状況及び健全化判断比率'!B31="","",'各会計、関係団体の財政状況及び健全化判断比率'!B31)</f>
        <v>下水道事業会計</v>
      </c>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産業団地造成特別会計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鳥栖地区広域市町村圏組合・介護保険特別会計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佐賀県後期高齢者連合・一般会計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佐賀県後期高齢者連合・後期高齢者医療特別会計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鳥栖・三養基西部環境施設組合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佐賀県東部環境施設組合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鳥栖・三養基地区消防事務組合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佐賀県競馬組合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佐賀県市町総合事務組合・一般会計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佐賀県市町総合事務組合・交通災害共済事業特別会計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xgxnL+8+l4IuG6NSiob67hz6LP3k6CjpMSe4U4nAh9xcq08PQmWO2RSBBhqkXlZNJHv+G8qXkpTqwFKTe95qQ==" saltValue="4fS1MDEhsvcnta64Ykx9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3" t="s">
        <v>573</v>
      </c>
      <c r="D34" s="1213"/>
      <c r="E34" s="1214"/>
      <c r="F34" s="32">
        <v>13.49</v>
      </c>
      <c r="G34" s="33">
        <v>12.56</v>
      </c>
      <c r="H34" s="33">
        <v>10.32</v>
      </c>
      <c r="I34" s="33">
        <v>12.13</v>
      </c>
      <c r="J34" s="34">
        <v>11.35</v>
      </c>
      <c r="K34" s="22"/>
      <c r="L34" s="22"/>
      <c r="M34" s="22"/>
      <c r="N34" s="22"/>
      <c r="O34" s="22"/>
      <c r="P34" s="22"/>
    </row>
    <row r="35" spans="1:16" ht="39" customHeight="1" x14ac:dyDescent="0.15">
      <c r="A35" s="22"/>
      <c r="B35" s="35"/>
      <c r="C35" s="1207" t="s">
        <v>574</v>
      </c>
      <c r="D35" s="1208"/>
      <c r="E35" s="1209"/>
      <c r="F35" s="36">
        <v>5.39</v>
      </c>
      <c r="G35" s="37">
        <v>5.12</v>
      </c>
      <c r="H35" s="37">
        <v>5.01</v>
      </c>
      <c r="I35" s="37">
        <v>3.35</v>
      </c>
      <c r="J35" s="38">
        <v>6.05</v>
      </c>
      <c r="K35" s="22"/>
      <c r="L35" s="22"/>
      <c r="M35" s="22"/>
      <c r="N35" s="22"/>
      <c r="O35" s="22"/>
      <c r="P35" s="22"/>
    </row>
    <row r="36" spans="1:16" ht="39" customHeight="1" x14ac:dyDescent="0.15">
      <c r="A36" s="22"/>
      <c r="B36" s="35"/>
      <c r="C36" s="1207" t="s">
        <v>575</v>
      </c>
      <c r="D36" s="1208"/>
      <c r="E36" s="1209"/>
      <c r="F36" s="36" t="s">
        <v>576</v>
      </c>
      <c r="G36" s="37" t="s">
        <v>577</v>
      </c>
      <c r="H36" s="37">
        <v>1.29</v>
      </c>
      <c r="I36" s="37">
        <v>1.34</v>
      </c>
      <c r="J36" s="38">
        <v>0.75</v>
      </c>
      <c r="K36" s="22"/>
      <c r="L36" s="22"/>
      <c r="M36" s="22"/>
      <c r="N36" s="22"/>
      <c r="O36" s="22"/>
      <c r="P36" s="22"/>
    </row>
    <row r="37" spans="1:16" ht="39" customHeight="1" x14ac:dyDescent="0.15">
      <c r="A37" s="22"/>
      <c r="B37" s="35"/>
      <c r="C37" s="1207" t="s">
        <v>578</v>
      </c>
      <c r="D37" s="1208"/>
      <c r="E37" s="1209"/>
      <c r="F37" s="36">
        <v>0.87</v>
      </c>
      <c r="G37" s="37">
        <v>0.85</v>
      </c>
      <c r="H37" s="37">
        <v>0.75</v>
      </c>
      <c r="I37" s="37">
        <v>0.72</v>
      </c>
      <c r="J37" s="38">
        <v>0.69</v>
      </c>
      <c r="K37" s="22"/>
      <c r="L37" s="22"/>
      <c r="M37" s="22"/>
      <c r="N37" s="22"/>
      <c r="O37" s="22"/>
      <c r="P37" s="22"/>
    </row>
    <row r="38" spans="1:16" ht="39" customHeight="1" x14ac:dyDescent="0.15">
      <c r="A38" s="22"/>
      <c r="B38" s="35"/>
      <c r="C38" s="1207" t="s">
        <v>579</v>
      </c>
      <c r="D38" s="1208"/>
      <c r="E38" s="1209"/>
      <c r="F38" s="36">
        <v>0</v>
      </c>
      <c r="G38" s="37">
        <v>0</v>
      </c>
      <c r="H38" s="37">
        <v>0</v>
      </c>
      <c r="I38" s="37">
        <v>0</v>
      </c>
      <c r="J38" s="38">
        <v>0.01</v>
      </c>
      <c r="K38" s="22"/>
      <c r="L38" s="22"/>
      <c r="M38" s="22"/>
      <c r="N38" s="22"/>
      <c r="O38" s="22"/>
      <c r="P38" s="22"/>
    </row>
    <row r="39" spans="1:16" ht="39" customHeight="1" x14ac:dyDescent="0.15">
      <c r="A39" s="22"/>
      <c r="B39" s="35"/>
      <c r="C39" s="1207" t="s">
        <v>580</v>
      </c>
      <c r="D39" s="1208"/>
      <c r="E39" s="1209"/>
      <c r="F39" s="36">
        <v>0.01</v>
      </c>
      <c r="G39" s="37">
        <v>0.01</v>
      </c>
      <c r="H39" s="37">
        <v>0.14000000000000001</v>
      </c>
      <c r="I39" s="37">
        <v>0.12</v>
      </c>
      <c r="J39" s="38">
        <v>0</v>
      </c>
      <c r="K39" s="22"/>
      <c r="L39" s="22"/>
      <c r="M39" s="22"/>
      <c r="N39" s="22"/>
      <c r="O39" s="22"/>
      <c r="P39" s="22"/>
    </row>
    <row r="40" spans="1:16" ht="39" customHeight="1" x14ac:dyDescent="0.15">
      <c r="A40" s="22"/>
      <c r="B40" s="35"/>
      <c r="C40" s="1207" t="s">
        <v>581</v>
      </c>
      <c r="D40" s="1208"/>
      <c r="E40" s="1209"/>
      <c r="F40" s="36">
        <v>0</v>
      </c>
      <c r="G40" s="37">
        <v>0</v>
      </c>
      <c r="H40" s="37">
        <v>0</v>
      </c>
      <c r="I40" s="37">
        <v>0</v>
      </c>
      <c r="J40" s="38">
        <v>0</v>
      </c>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582</v>
      </c>
      <c r="D42" s="1208"/>
      <c r="E42" s="1209"/>
      <c r="F42" s="36" t="s">
        <v>525</v>
      </c>
      <c r="G42" s="37" t="s">
        <v>525</v>
      </c>
      <c r="H42" s="37" t="s">
        <v>525</v>
      </c>
      <c r="I42" s="37" t="s">
        <v>525</v>
      </c>
      <c r="J42" s="38" t="s">
        <v>525</v>
      </c>
      <c r="K42" s="22"/>
      <c r="L42" s="22"/>
      <c r="M42" s="22"/>
      <c r="N42" s="22"/>
      <c r="O42" s="22"/>
      <c r="P42" s="22"/>
    </row>
    <row r="43" spans="1:16" ht="39" customHeight="1" thickBot="1" x14ac:dyDescent="0.2">
      <c r="A43" s="22"/>
      <c r="B43" s="40"/>
      <c r="C43" s="1210" t="s">
        <v>583</v>
      </c>
      <c r="D43" s="1211"/>
      <c r="E43" s="1212"/>
      <c r="F43" s="41">
        <v>0</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YhVMiUmDmLDbvVroD1HdT76JkghsVi9xcyAVoDiq0Oi5vi7xelAXcgkhTUJZ9HaM8xVT6TgUfT3IA2ndPe8w==" saltValue="+QnPbhhnIgOaUR5ZOP41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85" zoomScaleNormal="85"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2359</v>
      </c>
      <c r="L45" s="60">
        <v>2019</v>
      </c>
      <c r="M45" s="60">
        <v>1921</v>
      </c>
      <c r="N45" s="60">
        <v>1918</v>
      </c>
      <c r="O45" s="61">
        <v>1797</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525</v>
      </c>
      <c r="L46" s="64" t="s">
        <v>525</v>
      </c>
      <c r="M46" s="64" t="s">
        <v>525</v>
      </c>
      <c r="N46" s="64" t="s">
        <v>525</v>
      </c>
      <c r="O46" s="65" t="s">
        <v>525</v>
      </c>
      <c r="P46" s="48"/>
      <c r="Q46" s="48"/>
      <c r="R46" s="48"/>
      <c r="S46" s="48"/>
      <c r="T46" s="48"/>
      <c r="U46" s="48"/>
    </row>
    <row r="47" spans="1:21" ht="30.75" customHeight="1" x14ac:dyDescent="0.15">
      <c r="A47" s="48"/>
      <c r="B47" s="1235"/>
      <c r="C47" s="1236"/>
      <c r="D47" s="62"/>
      <c r="E47" s="1217" t="s">
        <v>14</v>
      </c>
      <c r="F47" s="1217"/>
      <c r="G47" s="1217"/>
      <c r="H47" s="1217"/>
      <c r="I47" s="1217"/>
      <c r="J47" s="1218"/>
      <c r="K47" s="63">
        <v>20</v>
      </c>
      <c r="L47" s="64">
        <v>20</v>
      </c>
      <c r="M47" s="64">
        <v>20</v>
      </c>
      <c r="N47" s="64">
        <v>20</v>
      </c>
      <c r="O47" s="65">
        <v>20</v>
      </c>
      <c r="P47" s="48"/>
      <c r="Q47" s="48"/>
      <c r="R47" s="48"/>
      <c r="S47" s="48"/>
      <c r="T47" s="48"/>
      <c r="U47" s="48"/>
    </row>
    <row r="48" spans="1:21" ht="30.75" customHeight="1" x14ac:dyDescent="0.15">
      <c r="A48" s="48"/>
      <c r="B48" s="1235"/>
      <c r="C48" s="1236"/>
      <c r="D48" s="62"/>
      <c r="E48" s="1217" t="s">
        <v>15</v>
      </c>
      <c r="F48" s="1217"/>
      <c r="G48" s="1217"/>
      <c r="H48" s="1217"/>
      <c r="I48" s="1217"/>
      <c r="J48" s="1218"/>
      <c r="K48" s="63">
        <v>638</v>
      </c>
      <c r="L48" s="64">
        <v>614</v>
      </c>
      <c r="M48" s="64">
        <v>602</v>
      </c>
      <c r="N48" s="64">
        <v>561</v>
      </c>
      <c r="O48" s="65">
        <v>532</v>
      </c>
      <c r="P48" s="48"/>
      <c r="Q48" s="48"/>
      <c r="R48" s="48"/>
      <c r="S48" s="48"/>
      <c r="T48" s="48"/>
      <c r="U48" s="48"/>
    </row>
    <row r="49" spans="1:21" ht="30.75" customHeight="1" x14ac:dyDescent="0.15">
      <c r="A49" s="48"/>
      <c r="B49" s="1235"/>
      <c r="C49" s="1236"/>
      <c r="D49" s="62"/>
      <c r="E49" s="1217" t="s">
        <v>16</v>
      </c>
      <c r="F49" s="1217"/>
      <c r="G49" s="1217"/>
      <c r="H49" s="1217"/>
      <c r="I49" s="1217"/>
      <c r="J49" s="1218"/>
      <c r="K49" s="63">
        <v>428</v>
      </c>
      <c r="L49" s="64">
        <v>422</v>
      </c>
      <c r="M49" s="64">
        <v>434</v>
      </c>
      <c r="N49" s="64">
        <v>295</v>
      </c>
      <c r="O49" s="65">
        <v>42</v>
      </c>
      <c r="P49" s="48"/>
      <c r="Q49" s="48"/>
      <c r="R49" s="48"/>
      <c r="S49" s="48"/>
      <c r="T49" s="48"/>
      <c r="U49" s="48"/>
    </row>
    <row r="50" spans="1:21" ht="30.75" customHeight="1" x14ac:dyDescent="0.15">
      <c r="A50" s="48"/>
      <c r="B50" s="1235"/>
      <c r="C50" s="1236"/>
      <c r="D50" s="62"/>
      <c r="E50" s="1217" t="s">
        <v>17</v>
      </c>
      <c r="F50" s="1217"/>
      <c r="G50" s="1217"/>
      <c r="H50" s="1217"/>
      <c r="I50" s="1217"/>
      <c r="J50" s="1218"/>
      <c r="K50" s="63">
        <v>150</v>
      </c>
      <c r="L50" s="64">
        <v>140</v>
      </c>
      <c r="M50" s="64">
        <v>123</v>
      </c>
      <c r="N50" s="64">
        <v>109</v>
      </c>
      <c r="O50" s="65">
        <v>89</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525</v>
      </c>
      <c r="L51" s="64" t="s">
        <v>525</v>
      </c>
      <c r="M51" s="64" t="s">
        <v>525</v>
      </c>
      <c r="N51" s="64" t="s">
        <v>525</v>
      </c>
      <c r="O51" s="65">
        <v>0</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2484</v>
      </c>
      <c r="L52" s="64">
        <v>2508</v>
      </c>
      <c r="M52" s="64">
        <v>2495</v>
      </c>
      <c r="N52" s="64">
        <v>2474</v>
      </c>
      <c r="O52" s="65">
        <v>2348</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1111</v>
      </c>
      <c r="L53" s="69">
        <v>707</v>
      </c>
      <c r="M53" s="69">
        <v>605</v>
      </c>
      <c r="N53" s="69">
        <v>429</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3" t="s">
        <v>25</v>
      </c>
      <c r="C57" s="1224"/>
      <c r="D57" s="1227" t="s">
        <v>26</v>
      </c>
      <c r="E57" s="1228"/>
      <c r="F57" s="1228"/>
      <c r="G57" s="1228"/>
      <c r="H57" s="1228"/>
      <c r="I57" s="1228"/>
      <c r="J57" s="1229"/>
      <c r="K57" s="83">
        <v>0</v>
      </c>
      <c r="L57" s="84">
        <v>0</v>
      </c>
      <c r="M57" s="84">
        <v>0</v>
      </c>
      <c r="N57" s="84">
        <v>0</v>
      </c>
      <c r="O57" s="85">
        <v>0</v>
      </c>
    </row>
    <row r="58" spans="1:21" ht="31.5" customHeight="1" thickBot="1" x14ac:dyDescent="0.2">
      <c r="B58" s="1225"/>
      <c r="C58" s="1226"/>
      <c r="D58" s="1230" t="s">
        <v>27</v>
      </c>
      <c r="E58" s="1231"/>
      <c r="F58" s="1231"/>
      <c r="G58" s="1231"/>
      <c r="H58" s="1231"/>
      <c r="I58" s="1231"/>
      <c r="J58" s="1232"/>
      <c r="K58" s="86">
        <v>145</v>
      </c>
      <c r="L58" s="87">
        <v>165</v>
      </c>
      <c r="M58" s="87">
        <v>185</v>
      </c>
      <c r="N58" s="87">
        <v>205</v>
      </c>
      <c r="O58" s="88">
        <v>225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H8iM2Eu/dy5N72IkQ3o+lJrUsTMy8CV52L8w/uylpoO2WGl96na9ZNYWvbwg9H4SK1veGlypa2Ia2YqcKbHg==" saltValue="Z9B2IhSRphxFaitk//k9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9" zoomScaleSheetLayoutView="100" workbookViewId="0">
      <selection activeCell="N54" sqref="N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3" t="s">
        <v>30</v>
      </c>
      <c r="C41" s="1254"/>
      <c r="D41" s="102"/>
      <c r="E41" s="1255" t="s">
        <v>31</v>
      </c>
      <c r="F41" s="1255"/>
      <c r="G41" s="1255"/>
      <c r="H41" s="1256"/>
      <c r="I41" s="103">
        <v>18655</v>
      </c>
      <c r="J41" s="104">
        <v>18398</v>
      </c>
      <c r="K41" s="104">
        <v>18248</v>
      </c>
      <c r="L41" s="104">
        <v>17891</v>
      </c>
      <c r="M41" s="105">
        <v>17604</v>
      </c>
    </row>
    <row r="42" spans="2:13" ht="27.75" customHeight="1" x14ac:dyDescent="0.15">
      <c r="B42" s="1243"/>
      <c r="C42" s="1244"/>
      <c r="D42" s="106"/>
      <c r="E42" s="1247" t="s">
        <v>32</v>
      </c>
      <c r="F42" s="1247"/>
      <c r="G42" s="1247"/>
      <c r="H42" s="1248"/>
      <c r="I42" s="107">
        <v>789</v>
      </c>
      <c r="J42" s="108">
        <v>662</v>
      </c>
      <c r="K42" s="108">
        <v>550</v>
      </c>
      <c r="L42" s="108">
        <v>450</v>
      </c>
      <c r="M42" s="109">
        <v>368</v>
      </c>
    </row>
    <row r="43" spans="2:13" ht="27.75" customHeight="1" x14ac:dyDescent="0.15">
      <c r="B43" s="1243"/>
      <c r="C43" s="1244"/>
      <c r="D43" s="106"/>
      <c r="E43" s="1247" t="s">
        <v>33</v>
      </c>
      <c r="F43" s="1247"/>
      <c r="G43" s="1247"/>
      <c r="H43" s="1248"/>
      <c r="I43" s="107">
        <v>8302</v>
      </c>
      <c r="J43" s="108">
        <v>8085</v>
      </c>
      <c r="K43" s="108">
        <v>8614</v>
      </c>
      <c r="L43" s="108">
        <v>7660</v>
      </c>
      <c r="M43" s="109">
        <v>6392</v>
      </c>
    </row>
    <row r="44" spans="2:13" ht="27.75" customHeight="1" x14ac:dyDescent="0.15">
      <c r="B44" s="1243"/>
      <c r="C44" s="1244"/>
      <c r="D44" s="106"/>
      <c r="E44" s="1247" t="s">
        <v>34</v>
      </c>
      <c r="F44" s="1247"/>
      <c r="G44" s="1247"/>
      <c r="H44" s="1248"/>
      <c r="I44" s="107">
        <v>1188</v>
      </c>
      <c r="J44" s="108">
        <v>847</v>
      </c>
      <c r="K44" s="108">
        <v>450</v>
      </c>
      <c r="L44" s="108">
        <v>179</v>
      </c>
      <c r="M44" s="109">
        <v>176</v>
      </c>
    </row>
    <row r="45" spans="2:13" ht="27.75" customHeight="1" x14ac:dyDescent="0.15">
      <c r="B45" s="1243"/>
      <c r="C45" s="1244"/>
      <c r="D45" s="106"/>
      <c r="E45" s="1247" t="s">
        <v>35</v>
      </c>
      <c r="F45" s="1247"/>
      <c r="G45" s="1247"/>
      <c r="H45" s="1248"/>
      <c r="I45" s="107">
        <v>3068</v>
      </c>
      <c r="J45" s="108">
        <v>3134</v>
      </c>
      <c r="K45" s="108">
        <v>3295</v>
      </c>
      <c r="L45" s="108">
        <v>3383</v>
      </c>
      <c r="M45" s="109">
        <v>3245</v>
      </c>
    </row>
    <row r="46" spans="2:13" ht="27.75" customHeight="1" x14ac:dyDescent="0.15">
      <c r="B46" s="1243"/>
      <c r="C46" s="1244"/>
      <c r="D46" s="110"/>
      <c r="E46" s="1247" t="s">
        <v>36</v>
      </c>
      <c r="F46" s="1247"/>
      <c r="G46" s="1247"/>
      <c r="H46" s="1248"/>
      <c r="I46" s="107">
        <v>3751</v>
      </c>
      <c r="J46" s="108">
        <v>3554</v>
      </c>
      <c r="K46" s="108">
        <v>3266</v>
      </c>
      <c r="L46" s="108">
        <v>3062</v>
      </c>
      <c r="M46" s="109">
        <v>2861</v>
      </c>
    </row>
    <row r="47" spans="2:13" ht="27.75" customHeight="1" x14ac:dyDescent="0.15">
      <c r="B47" s="1243"/>
      <c r="C47" s="1244"/>
      <c r="D47" s="111"/>
      <c r="E47" s="1257" t="s">
        <v>37</v>
      </c>
      <c r="F47" s="1258"/>
      <c r="G47" s="1258"/>
      <c r="H47" s="1259"/>
      <c r="I47" s="107" t="s">
        <v>525</v>
      </c>
      <c r="J47" s="108" t="s">
        <v>525</v>
      </c>
      <c r="K47" s="108" t="s">
        <v>525</v>
      </c>
      <c r="L47" s="108" t="s">
        <v>525</v>
      </c>
      <c r="M47" s="109" t="s">
        <v>525</v>
      </c>
    </row>
    <row r="48" spans="2:13" ht="27.75" customHeight="1" x14ac:dyDescent="0.15">
      <c r="B48" s="1243"/>
      <c r="C48" s="1244"/>
      <c r="D48" s="106"/>
      <c r="E48" s="1247" t="s">
        <v>38</v>
      </c>
      <c r="F48" s="1247"/>
      <c r="G48" s="1247"/>
      <c r="H48" s="1248"/>
      <c r="I48" s="107" t="s">
        <v>525</v>
      </c>
      <c r="J48" s="108" t="s">
        <v>525</v>
      </c>
      <c r="K48" s="108" t="s">
        <v>525</v>
      </c>
      <c r="L48" s="108" t="s">
        <v>525</v>
      </c>
      <c r="M48" s="109" t="s">
        <v>525</v>
      </c>
    </row>
    <row r="49" spans="2:13" ht="27.75" customHeight="1" x14ac:dyDescent="0.15">
      <c r="B49" s="1245"/>
      <c r="C49" s="1246"/>
      <c r="D49" s="106"/>
      <c r="E49" s="1247" t="s">
        <v>39</v>
      </c>
      <c r="F49" s="1247"/>
      <c r="G49" s="1247"/>
      <c r="H49" s="1248"/>
      <c r="I49" s="107" t="s">
        <v>525</v>
      </c>
      <c r="J49" s="108" t="s">
        <v>525</v>
      </c>
      <c r="K49" s="108" t="s">
        <v>525</v>
      </c>
      <c r="L49" s="108" t="s">
        <v>525</v>
      </c>
      <c r="M49" s="109">
        <v>4</v>
      </c>
    </row>
    <row r="50" spans="2:13" ht="27.75" customHeight="1" x14ac:dyDescent="0.15">
      <c r="B50" s="1241" t="s">
        <v>40</v>
      </c>
      <c r="C50" s="1242"/>
      <c r="D50" s="112"/>
      <c r="E50" s="1247" t="s">
        <v>41</v>
      </c>
      <c r="F50" s="1247"/>
      <c r="G50" s="1247"/>
      <c r="H50" s="1248"/>
      <c r="I50" s="107">
        <v>7244</v>
      </c>
      <c r="J50" s="108">
        <v>8300</v>
      </c>
      <c r="K50" s="108">
        <v>8241</v>
      </c>
      <c r="L50" s="108">
        <v>9813</v>
      </c>
      <c r="M50" s="109">
        <v>11084</v>
      </c>
    </row>
    <row r="51" spans="2:13" ht="27.75" customHeight="1" x14ac:dyDescent="0.15">
      <c r="B51" s="1243"/>
      <c r="C51" s="1244"/>
      <c r="D51" s="106"/>
      <c r="E51" s="1247" t="s">
        <v>42</v>
      </c>
      <c r="F51" s="1247"/>
      <c r="G51" s="1247"/>
      <c r="H51" s="1248"/>
      <c r="I51" s="107">
        <v>4619</v>
      </c>
      <c r="J51" s="108">
        <v>4802</v>
      </c>
      <c r="K51" s="108">
        <v>5333</v>
      </c>
      <c r="L51" s="108">
        <v>4998</v>
      </c>
      <c r="M51" s="109">
        <v>4747</v>
      </c>
    </row>
    <row r="52" spans="2:13" ht="27.75" customHeight="1" x14ac:dyDescent="0.15">
      <c r="B52" s="1245"/>
      <c r="C52" s="1246"/>
      <c r="D52" s="106"/>
      <c r="E52" s="1247" t="s">
        <v>43</v>
      </c>
      <c r="F52" s="1247"/>
      <c r="G52" s="1247"/>
      <c r="H52" s="1248"/>
      <c r="I52" s="107">
        <v>24471</v>
      </c>
      <c r="J52" s="108">
        <v>24145</v>
      </c>
      <c r="K52" s="108">
        <v>23657</v>
      </c>
      <c r="L52" s="108">
        <v>23269</v>
      </c>
      <c r="M52" s="109">
        <v>22917</v>
      </c>
    </row>
    <row r="53" spans="2:13" ht="27.75" customHeight="1" thickBot="1" x14ac:dyDescent="0.2">
      <c r="B53" s="1249" t="s">
        <v>44</v>
      </c>
      <c r="C53" s="1250"/>
      <c r="D53" s="113"/>
      <c r="E53" s="1251" t="s">
        <v>45</v>
      </c>
      <c r="F53" s="1251"/>
      <c r="G53" s="1251"/>
      <c r="H53" s="1252"/>
      <c r="I53" s="114">
        <v>-582</v>
      </c>
      <c r="J53" s="115">
        <v>-2567</v>
      </c>
      <c r="K53" s="115">
        <v>-2809</v>
      </c>
      <c r="L53" s="115">
        <v>-5454</v>
      </c>
      <c r="M53" s="116">
        <v>-8099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kO8AK5OcHBch2rsZONx/fALG/L77MJskWTlhC6xoJaKagKIA1LIeQDdcCGpOSJpE98MhkoJrgCBzWAuT+w6yw==" saltValue="nzSONWO8l+Btyo3vTYS8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4"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8" t="s">
        <v>48</v>
      </c>
      <c r="D55" s="1268"/>
      <c r="E55" s="1269"/>
      <c r="F55" s="128">
        <v>2470</v>
      </c>
      <c r="G55" s="128">
        <v>3038</v>
      </c>
      <c r="H55" s="129">
        <v>3744</v>
      </c>
    </row>
    <row r="56" spans="2:8" ht="52.5" customHeight="1" x14ac:dyDescent="0.15">
      <c r="B56" s="130"/>
      <c r="C56" s="1270" t="s">
        <v>49</v>
      </c>
      <c r="D56" s="1270"/>
      <c r="E56" s="1271"/>
      <c r="F56" s="131">
        <v>556</v>
      </c>
      <c r="G56" s="131">
        <v>1056</v>
      </c>
      <c r="H56" s="132">
        <v>1456</v>
      </c>
    </row>
    <row r="57" spans="2:8" ht="53.25" customHeight="1" x14ac:dyDescent="0.15">
      <c r="B57" s="130"/>
      <c r="C57" s="1272" t="s">
        <v>50</v>
      </c>
      <c r="D57" s="1272"/>
      <c r="E57" s="1273"/>
      <c r="F57" s="133">
        <v>4896</v>
      </c>
      <c r="G57" s="133">
        <v>5283</v>
      </c>
      <c r="H57" s="134">
        <v>5469</v>
      </c>
    </row>
    <row r="58" spans="2:8" ht="45.75" customHeight="1" x14ac:dyDescent="0.15">
      <c r="B58" s="135"/>
      <c r="C58" s="1260" t="s">
        <v>602</v>
      </c>
      <c r="D58" s="1261"/>
      <c r="E58" s="1262"/>
      <c r="F58" s="136">
        <v>3200</v>
      </c>
      <c r="G58" s="136">
        <v>3200</v>
      </c>
      <c r="H58" s="137">
        <v>3200</v>
      </c>
    </row>
    <row r="59" spans="2:8" ht="45.75" customHeight="1" x14ac:dyDescent="0.15">
      <c r="B59" s="135"/>
      <c r="C59" s="1260" t="s">
        <v>603</v>
      </c>
      <c r="D59" s="1261"/>
      <c r="E59" s="1262"/>
      <c r="F59" s="136">
        <v>525</v>
      </c>
      <c r="G59" s="136">
        <v>825</v>
      </c>
      <c r="H59" s="137">
        <v>925</v>
      </c>
    </row>
    <row r="60" spans="2:8" ht="45.75" customHeight="1" x14ac:dyDescent="0.15">
      <c r="B60" s="135"/>
      <c r="C60" s="1260" t="s">
        <v>604</v>
      </c>
      <c r="D60" s="1261"/>
      <c r="E60" s="1262"/>
      <c r="F60" s="136">
        <v>391</v>
      </c>
      <c r="G60" s="136">
        <v>391</v>
      </c>
      <c r="H60" s="137">
        <v>392</v>
      </c>
    </row>
    <row r="61" spans="2:8" ht="45.75" customHeight="1" x14ac:dyDescent="0.15">
      <c r="B61" s="135"/>
      <c r="C61" s="1260" t="s">
        <v>605</v>
      </c>
      <c r="D61" s="1261"/>
      <c r="E61" s="1262"/>
      <c r="F61" s="136">
        <v>364</v>
      </c>
      <c r="G61" s="136">
        <v>365</v>
      </c>
      <c r="H61" s="137">
        <v>365</v>
      </c>
    </row>
    <row r="62" spans="2:8" ht="45.75" customHeight="1" thickBot="1" x14ac:dyDescent="0.2">
      <c r="B62" s="138"/>
      <c r="C62" s="1263" t="s">
        <v>606</v>
      </c>
      <c r="D62" s="1264"/>
      <c r="E62" s="1265"/>
      <c r="F62" s="139">
        <v>339</v>
      </c>
      <c r="G62" s="139">
        <v>339</v>
      </c>
      <c r="H62" s="140">
        <v>339</v>
      </c>
    </row>
    <row r="63" spans="2:8" ht="52.5" customHeight="1" thickBot="1" x14ac:dyDescent="0.2">
      <c r="B63" s="141"/>
      <c r="C63" s="1266" t="s">
        <v>51</v>
      </c>
      <c r="D63" s="1266"/>
      <c r="E63" s="1267"/>
      <c r="F63" s="142">
        <v>7922</v>
      </c>
      <c r="G63" s="142">
        <v>9378</v>
      </c>
      <c r="H63" s="143">
        <v>10669</v>
      </c>
    </row>
    <row r="64" spans="2:8" ht="15" customHeight="1" x14ac:dyDescent="0.15"/>
  </sheetData>
  <sheetProtection algorithmName="SHA-512" hashValue="4vpSi5H+TgnGKzztJh7R5mkM6V/5m1W3zMkwS06ySbpNGnUi4a1aboP4OFii6f/rvjf9aRjVCT5fwco29KzzQA==" saltValue="b7wuawt2UULaR0lyiPw4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11CE-9D3C-4E4E-8779-B6D56EC75F55}">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1"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608</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609</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610</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611</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567</v>
      </c>
      <c r="BQ50" s="1308"/>
      <c r="BR50" s="1308"/>
      <c r="BS50" s="1308"/>
      <c r="BT50" s="1308"/>
      <c r="BU50" s="1308"/>
      <c r="BV50" s="1308"/>
      <c r="BW50" s="1308"/>
      <c r="BX50" s="1308" t="s">
        <v>568</v>
      </c>
      <c r="BY50" s="1308"/>
      <c r="BZ50" s="1308"/>
      <c r="CA50" s="1308"/>
      <c r="CB50" s="1308"/>
      <c r="CC50" s="1308"/>
      <c r="CD50" s="1308"/>
      <c r="CE50" s="1308"/>
      <c r="CF50" s="1308" t="s">
        <v>569</v>
      </c>
      <c r="CG50" s="1308"/>
      <c r="CH50" s="1308"/>
      <c r="CI50" s="1308"/>
      <c r="CJ50" s="1308"/>
      <c r="CK50" s="1308"/>
      <c r="CL50" s="1308"/>
      <c r="CM50" s="1308"/>
      <c r="CN50" s="1308" t="s">
        <v>570</v>
      </c>
      <c r="CO50" s="1308"/>
      <c r="CP50" s="1308"/>
      <c r="CQ50" s="1308"/>
      <c r="CR50" s="1308"/>
      <c r="CS50" s="1308"/>
      <c r="CT50" s="1308"/>
      <c r="CU50" s="1308"/>
      <c r="CV50" s="1308" t="s">
        <v>571</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612</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614</v>
      </c>
      <c r="BC53" s="1312"/>
      <c r="BD53" s="1312"/>
      <c r="BE53" s="1312"/>
      <c r="BF53" s="1312"/>
      <c r="BG53" s="1312"/>
      <c r="BH53" s="1312"/>
      <c r="BI53" s="1312"/>
      <c r="BJ53" s="1312"/>
      <c r="BK53" s="1312"/>
      <c r="BL53" s="1312"/>
      <c r="BM53" s="1312"/>
      <c r="BN53" s="1312"/>
      <c r="BO53" s="1312"/>
      <c r="BP53" s="1313">
        <v>53.8</v>
      </c>
      <c r="BQ53" s="1313"/>
      <c r="BR53" s="1313"/>
      <c r="BS53" s="1313"/>
      <c r="BT53" s="1313"/>
      <c r="BU53" s="1313"/>
      <c r="BV53" s="1313"/>
      <c r="BW53" s="1313"/>
      <c r="BX53" s="1313">
        <v>55.3</v>
      </c>
      <c r="BY53" s="1313"/>
      <c r="BZ53" s="1313"/>
      <c r="CA53" s="1313"/>
      <c r="CB53" s="1313"/>
      <c r="CC53" s="1313"/>
      <c r="CD53" s="1313"/>
      <c r="CE53" s="1313"/>
      <c r="CF53" s="1313">
        <v>56.6</v>
      </c>
      <c r="CG53" s="1313"/>
      <c r="CH53" s="1313"/>
      <c r="CI53" s="1313"/>
      <c r="CJ53" s="1313"/>
      <c r="CK53" s="1313"/>
      <c r="CL53" s="1313"/>
      <c r="CM53" s="1313"/>
      <c r="CN53" s="1313">
        <v>59.3</v>
      </c>
      <c r="CO53" s="1313"/>
      <c r="CP53" s="1313"/>
      <c r="CQ53" s="1313"/>
      <c r="CR53" s="1313"/>
      <c r="CS53" s="1313"/>
      <c r="CT53" s="1313"/>
      <c r="CU53" s="1313"/>
      <c r="CV53" s="1313">
        <v>60.2</v>
      </c>
      <c r="CW53" s="1313"/>
      <c r="CX53" s="1313"/>
      <c r="CY53" s="1313"/>
      <c r="CZ53" s="1313"/>
      <c r="DA53" s="1313"/>
      <c r="DB53" s="1313"/>
      <c r="DC53" s="1313"/>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1"/>
      <c r="B55" s="1283"/>
      <c r="G55" s="1302"/>
      <c r="H55" s="1302"/>
      <c r="I55" s="1302"/>
      <c r="J55" s="1302"/>
      <c r="K55" s="1311"/>
      <c r="L55" s="1311"/>
      <c r="M55" s="1311"/>
      <c r="N55" s="1311"/>
      <c r="AN55" s="1308" t="s">
        <v>615</v>
      </c>
      <c r="AO55" s="1308"/>
      <c r="AP55" s="1308"/>
      <c r="AQ55" s="1308"/>
      <c r="AR55" s="1308"/>
      <c r="AS55" s="1308"/>
      <c r="AT55" s="1308"/>
      <c r="AU55" s="1308"/>
      <c r="AV55" s="1308"/>
      <c r="AW55" s="1308"/>
      <c r="AX55" s="1308"/>
      <c r="AY55" s="1308"/>
      <c r="AZ55" s="1308"/>
      <c r="BA55" s="1308"/>
      <c r="BB55" s="1312" t="s">
        <v>613</v>
      </c>
      <c r="BC55" s="1312"/>
      <c r="BD55" s="1312"/>
      <c r="BE55" s="1312"/>
      <c r="BF55" s="1312"/>
      <c r="BG55" s="1312"/>
      <c r="BH55" s="1312"/>
      <c r="BI55" s="1312"/>
      <c r="BJ55" s="1312"/>
      <c r="BK55" s="1312"/>
      <c r="BL55" s="1312"/>
      <c r="BM55" s="1312"/>
      <c r="BN55" s="1312"/>
      <c r="BO55" s="1312"/>
      <c r="BP55" s="1313">
        <v>33.6</v>
      </c>
      <c r="BQ55" s="1313"/>
      <c r="BR55" s="1313"/>
      <c r="BS55" s="1313"/>
      <c r="BT55" s="1313"/>
      <c r="BU55" s="1313"/>
      <c r="BV55" s="1313"/>
      <c r="BW55" s="1313"/>
      <c r="BX55" s="1313">
        <v>35.299999999999997</v>
      </c>
      <c r="BY55" s="1313"/>
      <c r="BZ55" s="1313"/>
      <c r="CA55" s="1313"/>
      <c r="CB55" s="1313"/>
      <c r="CC55" s="1313"/>
      <c r="CD55" s="1313"/>
      <c r="CE55" s="1313"/>
      <c r="CF55" s="1313">
        <v>31.9</v>
      </c>
      <c r="CG55" s="1313"/>
      <c r="CH55" s="1313"/>
      <c r="CI55" s="1313"/>
      <c r="CJ55" s="1313"/>
      <c r="CK55" s="1313"/>
      <c r="CL55" s="1313"/>
      <c r="CM55" s="1313"/>
      <c r="CN55" s="1313">
        <v>24.2</v>
      </c>
      <c r="CO55" s="1313"/>
      <c r="CP55" s="1313"/>
      <c r="CQ55" s="1313"/>
      <c r="CR55" s="1313"/>
      <c r="CS55" s="1313"/>
      <c r="CT55" s="1313"/>
      <c r="CU55" s="1313"/>
      <c r="CV55" s="1313">
        <v>22.1</v>
      </c>
      <c r="CW55" s="1313"/>
      <c r="CX55" s="1313"/>
      <c r="CY55" s="1313"/>
      <c r="CZ55" s="1313"/>
      <c r="DA55" s="1313"/>
      <c r="DB55" s="1313"/>
      <c r="DC55" s="1313"/>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x14ac:dyDescent="0.15">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614</v>
      </c>
      <c r="BC57" s="1312"/>
      <c r="BD57" s="1312"/>
      <c r="BE57" s="1312"/>
      <c r="BF57" s="1312"/>
      <c r="BG57" s="1312"/>
      <c r="BH57" s="1312"/>
      <c r="BI57" s="1312"/>
      <c r="BJ57" s="1312"/>
      <c r="BK57" s="1312"/>
      <c r="BL57" s="1312"/>
      <c r="BM57" s="1312"/>
      <c r="BN57" s="1312"/>
      <c r="BO57" s="1312"/>
      <c r="BP57" s="1313">
        <v>56.8</v>
      </c>
      <c r="BQ57" s="1313"/>
      <c r="BR57" s="1313"/>
      <c r="BS57" s="1313"/>
      <c r="BT57" s="1313"/>
      <c r="BU57" s="1313"/>
      <c r="BV57" s="1313"/>
      <c r="BW57" s="1313"/>
      <c r="BX57" s="1313">
        <v>60.4</v>
      </c>
      <c r="BY57" s="1313"/>
      <c r="BZ57" s="1313"/>
      <c r="CA57" s="1313"/>
      <c r="CB57" s="1313"/>
      <c r="CC57" s="1313"/>
      <c r="CD57" s="1313"/>
      <c r="CE57" s="1313"/>
      <c r="CF57" s="1313">
        <v>59.3</v>
      </c>
      <c r="CG57" s="1313"/>
      <c r="CH57" s="1313"/>
      <c r="CI57" s="1313"/>
      <c r="CJ57" s="1313"/>
      <c r="CK57" s="1313"/>
      <c r="CL57" s="1313"/>
      <c r="CM57" s="1313"/>
      <c r="CN57" s="1313">
        <v>59.9</v>
      </c>
      <c r="CO57" s="1313"/>
      <c r="CP57" s="1313"/>
      <c r="CQ57" s="1313"/>
      <c r="CR57" s="1313"/>
      <c r="CS57" s="1313"/>
      <c r="CT57" s="1313"/>
      <c r="CU57" s="1313"/>
      <c r="CV57" s="1313">
        <v>61.5</v>
      </c>
      <c r="CW57" s="1313"/>
      <c r="CX57" s="1313"/>
      <c r="CY57" s="1313"/>
      <c r="CZ57" s="1313"/>
      <c r="DA57" s="1313"/>
      <c r="DB57" s="1313"/>
      <c r="DC57" s="1313"/>
      <c r="DD57" s="1316"/>
      <c r="DE57" s="1314"/>
    </row>
    <row r="58" spans="1:109" s="1291" customFormat="1" x14ac:dyDescent="0.15">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x14ac:dyDescent="0.15">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x14ac:dyDescent="0.15">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x14ac:dyDescent="0.15">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2" t="s">
        <v>616</v>
      </c>
    </row>
    <row r="64" spans="1:109" x14ac:dyDescent="0.15">
      <c r="B64" s="1283"/>
      <c r="G64" s="1290"/>
      <c r="I64" s="1323"/>
      <c r="J64" s="1323"/>
      <c r="K64" s="1323"/>
      <c r="L64" s="1323"/>
      <c r="M64" s="1323"/>
      <c r="N64" s="1324"/>
      <c r="AM64" s="1290"/>
      <c r="AN64" s="1290" t="s">
        <v>609</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ht="13.5" customHeight="1" x14ac:dyDescent="0.15">
      <c r="B65" s="1283"/>
      <c r="AN65" s="1292" t="s">
        <v>617</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1283"/>
      <c r="H70" s="1325"/>
      <c r="I70" s="1325"/>
      <c r="J70" s="1326"/>
      <c r="K70" s="1326"/>
      <c r="L70" s="1327"/>
      <c r="M70" s="1326"/>
      <c r="N70" s="1327"/>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28"/>
      <c r="I71" s="1329"/>
      <c r="J71" s="1326"/>
      <c r="K71" s="1326"/>
      <c r="L71" s="1327"/>
      <c r="M71" s="1326"/>
      <c r="N71" s="1327"/>
      <c r="AM71" s="1328"/>
      <c r="AN71" s="1276" t="s">
        <v>611</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567</v>
      </c>
      <c r="BQ72" s="1308"/>
      <c r="BR72" s="1308"/>
      <c r="BS72" s="1308"/>
      <c r="BT72" s="1308"/>
      <c r="BU72" s="1308"/>
      <c r="BV72" s="1308"/>
      <c r="BW72" s="1308"/>
      <c r="BX72" s="1308" t="s">
        <v>568</v>
      </c>
      <c r="BY72" s="1308"/>
      <c r="BZ72" s="1308"/>
      <c r="CA72" s="1308"/>
      <c r="CB72" s="1308"/>
      <c r="CC72" s="1308"/>
      <c r="CD72" s="1308"/>
      <c r="CE72" s="1308"/>
      <c r="CF72" s="1308" t="s">
        <v>569</v>
      </c>
      <c r="CG72" s="1308"/>
      <c r="CH72" s="1308"/>
      <c r="CI72" s="1308"/>
      <c r="CJ72" s="1308"/>
      <c r="CK72" s="1308"/>
      <c r="CL72" s="1308"/>
      <c r="CM72" s="1308"/>
      <c r="CN72" s="1308" t="s">
        <v>570</v>
      </c>
      <c r="CO72" s="1308"/>
      <c r="CP72" s="1308"/>
      <c r="CQ72" s="1308"/>
      <c r="CR72" s="1308"/>
      <c r="CS72" s="1308"/>
      <c r="CT72" s="1308"/>
      <c r="CU72" s="1308"/>
      <c r="CV72" s="1308" t="s">
        <v>571</v>
      </c>
      <c r="CW72" s="1308"/>
      <c r="CX72" s="1308"/>
      <c r="CY72" s="1308"/>
      <c r="CZ72" s="1308"/>
      <c r="DA72" s="1308"/>
      <c r="DB72" s="1308"/>
      <c r="DC72" s="1308"/>
    </row>
    <row r="73" spans="2:107" x14ac:dyDescent="0.15">
      <c r="B73" s="1283"/>
      <c r="G73" s="1309"/>
      <c r="H73" s="1309"/>
      <c r="I73" s="1309"/>
      <c r="J73" s="1309"/>
      <c r="K73" s="1330"/>
      <c r="L73" s="1330"/>
      <c r="M73" s="1330"/>
      <c r="N73" s="1330"/>
      <c r="AM73" s="1301"/>
      <c r="AN73" s="1312" t="s">
        <v>612</v>
      </c>
      <c r="AO73" s="1312"/>
      <c r="AP73" s="1312"/>
      <c r="AQ73" s="1312"/>
      <c r="AR73" s="1312"/>
      <c r="AS73" s="1312"/>
      <c r="AT73" s="1312"/>
      <c r="AU73" s="1312"/>
      <c r="AV73" s="1312"/>
      <c r="AW73" s="1312"/>
      <c r="AX73" s="1312"/>
      <c r="AY73" s="1312"/>
      <c r="AZ73" s="1312"/>
      <c r="BA73" s="1312"/>
      <c r="BB73" s="1312" t="s">
        <v>613</v>
      </c>
      <c r="BC73" s="1312"/>
      <c r="BD73" s="1312"/>
      <c r="BE73" s="1312"/>
      <c r="BF73" s="1312"/>
      <c r="BG73" s="1312"/>
      <c r="BH73" s="1312"/>
      <c r="BI73" s="1312"/>
      <c r="BJ73" s="1312"/>
      <c r="BK73" s="1312"/>
      <c r="BL73" s="1312"/>
      <c r="BM73" s="1312"/>
      <c r="BN73" s="1312"/>
      <c r="BO73" s="1312"/>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3"/>
      <c r="G74" s="1309"/>
      <c r="H74" s="1309"/>
      <c r="I74" s="1309"/>
      <c r="J74" s="1309"/>
      <c r="K74" s="1330"/>
      <c r="L74" s="1330"/>
      <c r="M74" s="1330"/>
      <c r="N74" s="1330"/>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13">
        <v>10.199999999999999</v>
      </c>
      <c r="BQ75" s="1313"/>
      <c r="BR75" s="1313"/>
      <c r="BS75" s="1313"/>
      <c r="BT75" s="1313"/>
      <c r="BU75" s="1313"/>
      <c r="BV75" s="1313"/>
      <c r="BW75" s="1313"/>
      <c r="BX75" s="1313">
        <v>8.4</v>
      </c>
      <c r="BY75" s="1313"/>
      <c r="BZ75" s="1313"/>
      <c r="CA75" s="1313"/>
      <c r="CB75" s="1313"/>
      <c r="CC75" s="1313"/>
      <c r="CD75" s="1313"/>
      <c r="CE75" s="1313"/>
      <c r="CF75" s="1313">
        <v>6.3</v>
      </c>
      <c r="CG75" s="1313"/>
      <c r="CH75" s="1313"/>
      <c r="CI75" s="1313"/>
      <c r="CJ75" s="1313"/>
      <c r="CK75" s="1313"/>
      <c r="CL75" s="1313"/>
      <c r="CM75" s="1313"/>
      <c r="CN75" s="1313">
        <v>4.5</v>
      </c>
      <c r="CO75" s="1313"/>
      <c r="CP75" s="1313"/>
      <c r="CQ75" s="1313"/>
      <c r="CR75" s="1313"/>
      <c r="CS75" s="1313"/>
      <c r="CT75" s="1313"/>
      <c r="CU75" s="1313"/>
      <c r="CV75" s="1313">
        <v>2.9</v>
      </c>
      <c r="CW75" s="1313"/>
      <c r="CX75" s="1313"/>
      <c r="CY75" s="1313"/>
      <c r="CZ75" s="1313"/>
      <c r="DA75" s="1313"/>
      <c r="DB75" s="1313"/>
      <c r="DC75" s="1313"/>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3"/>
      <c r="G77" s="1302"/>
      <c r="H77" s="1302"/>
      <c r="I77" s="1302"/>
      <c r="J77" s="1302"/>
      <c r="K77" s="1330"/>
      <c r="L77" s="1330"/>
      <c r="M77" s="1330"/>
      <c r="N77" s="1330"/>
      <c r="AN77" s="1308" t="s">
        <v>615</v>
      </c>
      <c r="AO77" s="1308"/>
      <c r="AP77" s="1308"/>
      <c r="AQ77" s="1308"/>
      <c r="AR77" s="1308"/>
      <c r="AS77" s="1308"/>
      <c r="AT77" s="1308"/>
      <c r="AU77" s="1308"/>
      <c r="AV77" s="1308"/>
      <c r="AW77" s="1308"/>
      <c r="AX77" s="1308"/>
      <c r="AY77" s="1308"/>
      <c r="AZ77" s="1308"/>
      <c r="BA77" s="1308"/>
      <c r="BB77" s="1312" t="s">
        <v>613</v>
      </c>
      <c r="BC77" s="1312"/>
      <c r="BD77" s="1312"/>
      <c r="BE77" s="1312"/>
      <c r="BF77" s="1312"/>
      <c r="BG77" s="1312"/>
      <c r="BH77" s="1312"/>
      <c r="BI77" s="1312"/>
      <c r="BJ77" s="1312"/>
      <c r="BK77" s="1312"/>
      <c r="BL77" s="1312"/>
      <c r="BM77" s="1312"/>
      <c r="BN77" s="1312"/>
      <c r="BO77" s="1312"/>
      <c r="BP77" s="1313">
        <v>33.6</v>
      </c>
      <c r="BQ77" s="1313"/>
      <c r="BR77" s="1313"/>
      <c r="BS77" s="1313"/>
      <c r="BT77" s="1313"/>
      <c r="BU77" s="1313"/>
      <c r="BV77" s="1313"/>
      <c r="BW77" s="1313"/>
      <c r="BX77" s="1313">
        <v>35.299999999999997</v>
      </c>
      <c r="BY77" s="1313"/>
      <c r="BZ77" s="1313"/>
      <c r="CA77" s="1313"/>
      <c r="CB77" s="1313"/>
      <c r="CC77" s="1313"/>
      <c r="CD77" s="1313"/>
      <c r="CE77" s="1313"/>
      <c r="CF77" s="1313">
        <v>31.9</v>
      </c>
      <c r="CG77" s="1313"/>
      <c r="CH77" s="1313"/>
      <c r="CI77" s="1313"/>
      <c r="CJ77" s="1313"/>
      <c r="CK77" s="1313"/>
      <c r="CL77" s="1313"/>
      <c r="CM77" s="1313"/>
      <c r="CN77" s="1313">
        <v>24.2</v>
      </c>
      <c r="CO77" s="1313"/>
      <c r="CP77" s="1313"/>
      <c r="CQ77" s="1313"/>
      <c r="CR77" s="1313"/>
      <c r="CS77" s="1313"/>
      <c r="CT77" s="1313"/>
      <c r="CU77" s="1313"/>
      <c r="CV77" s="1313">
        <v>22.1</v>
      </c>
      <c r="CW77" s="1313"/>
      <c r="CX77" s="1313"/>
      <c r="CY77" s="1313"/>
      <c r="CZ77" s="1313"/>
      <c r="DA77" s="1313"/>
      <c r="DB77" s="1313"/>
      <c r="DC77" s="1313"/>
    </row>
    <row r="78" spans="2:107" x14ac:dyDescent="0.15">
      <c r="B78" s="1283"/>
      <c r="G78" s="1302"/>
      <c r="H78" s="1302"/>
      <c r="I78" s="1302"/>
      <c r="J78" s="1302"/>
      <c r="K78" s="1330"/>
      <c r="L78" s="1330"/>
      <c r="M78" s="1330"/>
      <c r="N78" s="1330"/>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3"/>
      <c r="G79" s="1302"/>
      <c r="H79" s="1302"/>
      <c r="I79" s="1315"/>
      <c r="J79" s="1315"/>
      <c r="K79" s="1331"/>
      <c r="L79" s="1331"/>
      <c r="M79" s="1331"/>
      <c r="N79" s="1331"/>
      <c r="AN79" s="1308"/>
      <c r="AO79" s="1308"/>
      <c r="AP79" s="1308"/>
      <c r="AQ79" s="1308"/>
      <c r="AR79" s="1308"/>
      <c r="AS79" s="1308"/>
      <c r="AT79" s="1308"/>
      <c r="AU79" s="1308"/>
      <c r="AV79" s="1308"/>
      <c r="AW79" s="1308"/>
      <c r="AX79" s="1308"/>
      <c r="AY79" s="1308"/>
      <c r="AZ79" s="1308"/>
      <c r="BA79" s="1308"/>
      <c r="BB79" s="1312" t="s">
        <v>618</v>
      </c>
      <c r="BC79" s="1312"/>
      <c r="BD79" s="1312"/>
      <c r="BE79" s="1312"/>
      <c r="BF79" s="1312"/>
      <c r="BG79" s="1312"/>
      <c r="BH79" s="1312"/>
      <c r="BI79" s="1312"/>
      <c r="BJ79" s="1312"/>
      <c r="BK79" s="1312"/>
      <c r="BL79" s="1312"/>
      <c r="BM79" s="1312"/>
      <c r="BN79" s="1312"/>
      <c r="BO79" s="1312"/>
      <c r="BP79" s="1313">
        <v>7</v>
      </c>
      <c r="BQ79" s="1313"/>
      <c r="BR79" s="1313"/>
      <c r="BS79" s="1313"/>
      <c r="BT79" s="1313"/>
      <c r="BU79" s="1313"/>
      <c r="BV79" s="1313"/>
      <c r="BW79" s="1313"/>
      <c r="BX79" s="1313">
        <v>6.9</v>
      </c>
      <c r="BY79" s="1313"/>
      <c r="BZ79" s="1313"/>
      <c r="CA79" s="1313"/>
      <c r="CB79" s="1313"/>
      <c r="CC79" s="1313"/>
      <c r="CD79" s="1313"/>
      <c r="CE79" s="1313"/>
      <c r="CF79" s="1313">
        <v>6.6</v>
      </c>
      <c r="CG79" s="1313"/>
      <c r="CH79" s="1313"/>
      <c r="CI79" s="1313"/>
      <c r="CJ79" s="1313"/>
      <c r="CK79" s="1313"/>
      <c r="CL79" s="1313"/>
      <c r="CM79" s="1313"/>
      <c r="CN79" s="1313">
        <v>6.4</v>
      </c>
      <c r="CO79" s="1313"/>
      <c r="CP79" s="1313"/>
      <c r="CQ79" s="1313"/>
      <c r="CR79" s="1313"/>
      <c r="CS79" s="1313"/>
      <c r="CT79" s="1313"/>
      <c r="CU79" s="1313"/>
      <c r="CV79" s="1313">
        <v>6.3</v>
      </c>
      <c r="CW79" s="1313"/>
      <c r="CX79" s="1313"/>
      <c r="CY79" s="1313"/>
      <c r="CZ79" s="1313"/>
      <c r="DA79" s="1313"/>
      <c r="DB79" s="1313"/>
      <c r="DC79" s="1313"/>
    </row>
    <row r="80" spans="2:107" x14ac:dyDescent="0.15">
      <c r="B80" s="1283"/>
      <c r="G80" s="1302"/>
      <c r="H80" s="1302"/>
      <c r="I80" s="1315"/>
      <c r="J80" s="1315"/>
      <c r="K80" s="1331"/>
      <c r="L80" s="1331"/>
      <c r="M80" s="1331"/>
      <c r="N80" s="1331"/>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3"/>
    </row>
    <row r="82" spans="2:109" ht="17.25" x14ac:dyDescent="0.15">
      <c r="B82" s="1283"/>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33"/>
      <c r="AQ87" s="1333"/>
      <c r="BC87" s="1333"/>
      <c r="BO87" s="1333"/>
      <c r="CA87" s="1333"/>
      <c r="CM87" s="1333"/>
      <c r="CY87" s="1333"/>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Jj/B1/Sb5T7rP9cu5c8BKdHfvPh/MpSy+O5e3y08AWxsqmTpU8GQiPLzs4du+yEsYn6j2r9Wfdz4XZX8YfKzlA==" saltValue="hHGrEHSvYawQilwXtLtvS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44FE2-DE64-4954-8DD3-6C3832E462E5}">
  <sheetPr>
    <pageSetUpPr fitToPage="1"/>
  </sheetPr>
  <dimension ref="A1:DR125"/>
  <sheetViews>
    <sheetView showGridLines="0" zoomScaleNormal="100"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DDI7Mi1HBrDgWADaX3yG86YFLb2uEyfp1Lzg61i5TzPQtxzz7TKnypUBKlPNvvBJ4Lnut7WS25CvPR/1HGOOaw==" saltValue="IJD+xxb2ndZlPnsNvVrc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308B4-6458-47AD-9E79-4478FE0492ED}">
  <sheetPr>
    <pageSetUpPr fitToPage="1"/>
  </sheetPr>
  <dimension ref="A1:DR125"/>
  <sheetViews>
    <sheetView showGridLines="0" zoomScaleNormal="100"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MCL8gDD+MsG1BqZ3rWfu3SK6nFzAdPSmBARcs6x39x4P+4EC1836RkGfiJBYeRFwb5QAkLWxf/ENUJxPBDIS9w==" saltValue="ico8InDtTcZDJNRGRjlS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21074</v>
      </c>
      <c r="E3" s="162"/>
      <c r="F3" s="163">
        <v>47278</v>
      </c>
      <c r="G3" s="164"/>
      <c r="H3" s="165"/>
    </row>
    <row r="4" spans="1:8" x14ac:dyDescent="0.15">
      <c r="A4" s="166"/>
      <c r="B4" s="167"/>
      <c r="C4" s="168"/>
      <c r="D4" s="169">
        <v>15937</v>
      </c>
      <c r="E4" s="170"/>
      <c r="F4" s="171">
        <v>24096</v>
      </c>
      <c r="G4" s="172"/>
      <c r="H4" s="173"/>
    </row>
    <row r="5" spans="1:8" x14ac:dyDescent="0.15">
      <c r="A5" s="154" t="s">
        <v>559</v>
      </c>
      <c r="B5" s="159"/>
      <c r="C5" s="160"/>
      <c r="D5" s="161">
        <v>29368</v>
      </c>
      <c r="E5" s="162"/>
      <c r="F5" s="163">
        <v>44504</v>
      </c>
      <c r="G5" s="164"/>
      <c r="H5" s="165"/>
    </row>
    <row r="6" spans="1:8" x14ac:dyDescent="0.15">
      <c r="A6" s="166"/>
      <c r="B6" s="167"/>
      <c r="C6" s="168"/>
      <c r="D6" s="169">
        <v>13617</v>
      </c>
      <c r="E6" s="170"/>
      <c r="F6" s="171">
        <v>25876</v>
      </c>
      <c r="G6" s="172"/>
      <c r="H6" s="173"/>
    </row>
    <row r="7" spans="1:8" x14ac:dyDescent="0.15">
      <c r="A7" s="154" t="s">
        <v>560</v>
      </c>
      <c r="B7" s="159"/>
      <c r="C7" s="160"/>
      <c r="D7" s="161">
        <v>41451</v>
      </c>
      <c r="E7" s="162"/>
      <c r="F7" s="163">
        <v>47820</v>
      </c>
      <c r="G7" s="164"/>
      <c r="H7" s="165"/>
    </row>
    <row r="8" spans="1:8" x14ac:dyDescent="0.15">
      <c r="A8" s="166"/>
      <c r="B8" s="167"/>
      <c r="C8" s="168"/>
      <c r="D8" s="169">
        <v>23412</v>
      </c>
      <c r="E8" s="170"/>
      <c r="F8" s="171">
        <v>25855</v>
      </c>
      <c r="G8" s="172"/>
      <c r="H8" s="173"/>
    </row>
    <row r="9" spans="1:8" x14ac:dyDescent="0.15">
      <c r="A9" s="154" t="s">
        <v>561</v>
      </c>
      <c r="B9" s="159"/>
      <c r="C9" s="160"/>
      <c r="D9" s="161">
        <v>38116</v>
      </c>
      <c r="E9" s="162"/>
      <c r="F9" s="163">
        <v>41934</v>
      </c>
      <c r="G9" s="164"/>
      <c r="H9" s="165"/>
    </row>
    <row r="10" spans="1:8" x14ac:dyDescent="0.15">
      <c r="A10" s="166"/>
      <c r="B10" s="167"/>
      <c r="C10" s="168"/>
      <c r="D10" s="169">
        <v>25350</v>
      </c>
      <c r="E10" s="170"/>
      <c r="F10" s="171">
        <v>23352</v>
      </c>
      <c r="G10" s="172"/>
      <c r="H10" s="173"/>
    </row>
    <row r="11" spans="1:8" x14ac:dyDescent="0.15">
      <c r="A11" s="154" t="s">
        <v>562</v>
      </c>
      <c r="B11" s="159"/>
      <c r="C11" s="160"/>
      <c r="D11" s="161">
        <v>35674</v>
      </c>
      <c r="E11" s="162"/>
      <c r="F11" s="163">
        <v>45588</v>
      </c>
      <c r="G11" s="164"/>
      <c r="H11" s="165"/>
    </row>
    <row r="12" spans="1:8" x14ac:dyDescent="0.15">
      <c r="A12" s="166"/>
      <c r="B12" s="167"/>
      <c r="C12" s="174"/>
      <c r="D12" s="169">
        <v>22480</v>
      </c>
      <c r="E12" s="170"/>
      <c r="F12" s="171">
        <v>24150</v>
      </c>
      <c r="G12" s="172"/>
      <c r="H12" s="173"/>
    </row>
    <row r="13" spans="1:8" x14ac:dyDescent="0.15">
      <c r="A13" s="154"/>
      <c r="B13" s="159"/>
      <c r="C13" s="175"/>
      <c r="D13" s="176">
        <v>33137</v>
      </c>
      <c r="E13" s="177"/>
      <c r="F13" s="178">
        <v>45425</v>
      </c>
      <c r="G13" s="179"/>
      <c r="H13" s="165"/>
    </row>
    <row r="14" spans="1:8" x14ac:dyDescent="0.15">
      <c r="A14" s="166"/>
      <c r="B14" s="167"/>
      <c r="C14" s="168"/>
      <c r="D14" s="169">
        <v>20159</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v>
      </c>
      <c r="C19" s="180">
        <f>ROUND(VALUE(SUBSTITUTE(実質収支比率等に係る経年分析!G$48,"▲","-")),2)</f>
        <v>5.13</v>
      </c>
      <c r="D19" s="180">
        <f>ROUND(VALUE(SUBSTITUTE(実質収支比率等に係る経年分析!H$48,"▲","-")),2)</f>
        <v>5.0199999999999996</v>
      </c>
      <c r="E19" s="180">
        <f>ROUND(VALUE(SUBSTITUTE(実質収支比率等に係る経年分析!I$48,"▲","-")),2)</f>
        <v>3.35</v>
      </c>
      <c r="F19" s="180">
        <f>ROUND(VALUE(SUBSTITUTE(実質収支比率等に係る経年分析!J$48,"▲","-")),2)</f>
        <v>6.05</v>
      </c>
    </row>
    <row r="20" spans="1:11" x14ac:dyDescent="0.15">
      <c r="A20" s="180" t="s">
        <v>55</v>
      </c>
      <c r="B20" s="180">
        <f>ROUND(VALUE(SUBSTITUTE(実質収支比率等に係る経年分析!F$47,"▲","-")),2)</f>
        <v>15.45</v>
      </c>
      <c r="C20" s="180">
        <f>ROUND(VALUE(SUBSTITUTE(実質収支比率等に係る経年分析!G$47,"▲","-")),2)</f>
        <v>18.37</v>
      </c>
      <c r="D20" s="180">
        <f>ROUND(VALUE(SUBSTITUTE(実質収支比率等に係る経年分析!H$47,"▲","-")),2)</f>
        <v>16.78</v>
      </c>
      <c r="E20" s="180">
        <f>ROUND(VALUE(SUBSTITUTE(実質収支比率等に係る経年分析!I$47,"▲","-")),2)</f>
        <v>20.309999999999999</v>
      </c>
      <c r="F20" s="180">
        <f>ROUND(VALUE(SUBSTITUTE(実質収支比率等に係る経年分析!J$47,"▲","-")),2)</f>
        <v>24.77</v>
      </c>
    </row>
    <row r="21" spans="1:11" x14ac:dyDescent="0.15">
      <c r="A21" s="180" t="s">
        <v>56</v>
      </c>
      <c r="B21" s="180">
        <f>IF(ISNUMBER(VALUE(SUBSTITUTE(実質収支比率等に係る経年分析!F$49,"▲","-"))),ROUND(VALUE(SUBSTITUTE(実質収支比率等に係る経年分析!F$49,"▲","-")),2),NA())</f>
        <v>3.2</v>
      </c>
      <c r="C21" s="180">
        <f>IF(ISNUMBER(VALUE(SUBSTITUTE(実質収支比率等に係る経年分析!G$49,"▲","-"))),ROUND(VALUE(SUBSTITUTE(実質収支比率等に係る経年分析!G$49,"▲","-")),2),NA())</f>
        <v>2.6</v>
      </c>
      <c r="D21" s="180">
        <f>IF(ISNUMBER(VALUE(SUBSTITUTE(実質収支比率等に係る経年分析!H$49,"▲","-"))),ROUND(VALUE(SUBSTITUTE(実質収支比率等に係る経年分析!H$49,"▲","-")),2),NA())</f>
        <v>-1.27</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7.4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産業団地造成特別会計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8.16</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7.28</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2484</v>
      </c>
      <c r="E42" s="182"/>
      <c r="F42" s="182"/>
      <c r="G42" s="182">
        <f>'実質公債費比率（分子）の構造'!L$52</f>
        <v>2508</v>
      </c>
      <c r="H42" s="182"/>
      <c r="I42" s="182"/>
      <c r="J42" s="182">
        <f>'実質公債費比率（分子）の構造'!M$52</f>
        <v>2495</v>
      </c>
      <c r="K42" s="182"/>
      <c r="L42" s="182"/>
      <c r="M42" s="182">
        <f>'実質公債費比率（分子）の構造'!N$52</f>
        <v>2474</v>
      </c>
      <c r="N42" s="182"/>
      <c r="O42" s="182"/>
      <c r="P42" s="182">
        <f>'実質公債費比率（分子）の構造'!O$52</f>
        <v>2348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150</v>
      </c>
      <c r="C44" s="182"/>
      <c r="D44" s="182"/>
      <c r="E44" s="182">
        <f>'実質公債費比率（分子）の構造'!L$50</f>
        <v>140</v>
      </c>
      <c r="F44" s="182"/>
      <c r="G44" s="182"/>
      <c r="H44" s="182">
        <f>'実質公債費比率（分子）の構造'!M$50</f>
        <v>123</v>
      </c>
      <c r="I44" s="182"/>
      <c r="J44" s="182"/>
      <c r="K44" s="182">
        <f>'実質公債費比率（分子）の構造'!N$50</f>
        <v>109</v>
      </c>
      <c r="L44" s="182"/>
      <c r="M44" s="182"/>
      <c r="N44" s="182">
        <f>'実質公債費比率（分子）の構造'!O$50</f>
        <v>89</v>
      </c>
      <c r="O44" s="182"/>
      <c r="P44" s="182"/>
    </row>
    <row r="45" spans="1:16" x14ac:dyDescent="0.15">
      <c r="A45" s="182" t="s">
        <v>66</v>
      </c>
      <c r="B45" s="182">
        <f>'実質公債費比率（分子）の構造'!K$49</f>
        <v>428</v>
      </c>
      <c r="C45" s="182"/>
      <c r="D45" s="182"/>
      <c r="E45" s="182">
        <f>'実質公債費比率（分子）の構造'!L$49</f>
        <v>422</v>
      </c>
      <c r="F45" s="182"/>
      <c r="G45" s="182"/>
      <c r="H45" s="182">
        <f>'実質公債費比率（分子）の構造'!M$49</f>
        <v>434</v>
      </c>
      <c r="I45" s="182"/>
      <c r="J45" s="182"/>
      <c r="K45" s="182">
        <f>'実質公債費比率（分子）の構造'!N$49</f>
        <v>295</v>
      </c>
      <c r="L45" s="182"/>
      <c r="M45" s="182"/>
      <c r="N45" s="182">
        <f>'実質公債費比率（分子）の構造'!O$49</f>
        <v>42</v>
      </c>
      <c r="O45" s="182"/>
      <c r="P45" s="182"/>
    </row>
    <row r="46" spans="1:16" x14ac:dyDescent="0.15">
      <c r="A46" s="182" t="s">
        <v>67</v>
      </c>
      <c r="B46" s="182">
        <f>'実質公債費比率（分子）の構造'!K$48</f>
        <v>638</v>
      </c>
      <c r="C46" s="182"/>
      <c r="D46" s="182"/>
      <c r="E46" s="182">
        <f>'実質公債費比率（分子）の構造'!L$48</f>
        <v>614</v>
      </c>
      <c r="F46" s="182"/>
      <c r="G46" s="182"/>
      <c r="H46" s="182">
        <f>'実質公債費比率（分子）の構造'!M$48</f>
        <v>602</v>
      </c>
      <c r="I46" s="182"/>
      <c r="J46" s="182"/>
      <c r="K46" s="182">
        <f>'実質公債費比率（分子）の構造'!N$48</f>
        <v>561</v>
      </c>
      <c r="L46" s="182"/>
      <c r="M46" s="182"/>
      <c r="N46" s="182">
        <f>'実質公債費比率（分子）の構造'!O$48</f>
        <v>532</v>
      </c>
      <c r="O46" s="182"/>
      <c r="P46" s="182"/>
    </row>
    <row r="47" spans="1:16" x14ac:dyDescent="0.15">
      <c r="A47" s="182" t="s">
        <v>68</v>
      </c>
      <c r="B47" s="182">
        <f>'実質公債費比率（分子）の構造'!K$47</f>
        <v>20</v>
      </c>
      <c r="C47" s="182"/>
      <c r="D47" s="182"/>
      <c r="E47" s="182">
        <f>'実質公債費比率（分子）の構造'!L$47</f>
        <v>20</v>
      </c>
      <c r="F47" s="182"/>
      <c r="G47" s="182"/>
      <c r="H47" s="182">
        <f>'実質公債費比率（分子）の構造'!M$47</f>
        <v>20</v>
      </c>
      <c r="I47" s="182"/>
      <c r="J47" s="182"/>
      <c r="K47" s="182">
        <f>'実質公債費比率（分子）の構造'!N$47</f>
        <v>20</v>
      </c>
      <c r="L47" s="182"/>
      <c r="M47" s="182"/>
      <c r="N47" s="182">
        <f>'実質公債費比率（分子）の構造'!O$47</f>
        <v>20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2359</v>
      </c>
      <c r="C49" s="182"/>
      <c r="D49" s="182"/>
      <c r="E49" s="182">
        <f>'実質公債費比率（分子）の構造'!L$45</f>
        <v>2019</v>
      </c>
      <c r="F49" s="182"/>
      <c r="G49" s="182"/>
      <c r="H49" s="182">
        <f>'実質公債費比率（分子）の構造'!M$45</f>
        <v>1921</v>
      </c>
      <c r="I49" s="182"/>
      <c r="J49" s="182"/>
      <c r="K49" s="182">
        <f>'実質公債費比率（分子）の構造'!N$45</f>
        <v>1918</v>
      </c>
      <c r="L49" s="182"/>
      <c r="M49" s="182"/>
      <c r="N49" s="182">
        <f>'実質公債費比率（分子）の構造'!O$45</f>
        <v>1797</v>
      </c>
      <c r="O49" s="182"/>
      <c r="P49" s="182"/>
    </row>
    <row r="50" spans="1:16" x14ac:dyDescent="0.15">
      <c r="A50" s="182" t="s">
        <v>71</v>
      </c>
      <c r="B50" s="182" t="e">
        <f>NA()</f>
        <v>#N/A</v>
      </c>
      <c r="C50" s="182">
        <f>IF(ISNUMBER('実質公債費比率（分子）の構造'!K$53),'実質公債費比率（分子）の構造'!K$53,NA())</f>
        <v>1111</v>
      </c>
      <c r="D50" s="182" t="e">
        <f>NA()</f>
        <v>#N/A</v>
      </c>
      <c r="E50" s="182" t="e">
        <f>NA()</f>
        <v>#N/A</v>
      </c>
      <c r="F50" s="182">
        <f>IF(ISNUMBER('実質公債費比率（分子）の構造'!L$53),'実質公債費比率（分子）の構造'!L$53,NA())</f>
        <v>707</v>
      </c>
      <c r="G50" s="182" t="e">
        <f>NA()</f>
        <v>#N/A</v>
      </c>
      <c r="H50" s="182" t="e">
        <f>NA()</f>
        <v>#N/A</v>
      </c>
      <c r="I50" s="182">
        <f>IF(ISNUMBER('実質公債費比率（分子）の構造'!M$53),'実質公債費比率（分子）の構造'!M$53,NA())</f>
        <v>605</v>
      </c>
      <c r="J50" s="182" t="e">
        <f>NA()</f>
        <v>#N/A</v>
      </c>
      <c r="K50" s="182" t="e">
        <f>NA()</f>
        <v>#N/A</v>
      </c>
      <c r="L50" s="182">
        <f>IF(ISNUMBER('実質公債費比率（分子）の構造'!N$53),'実質公債費比率（分子）の構造'!N$53,NA())</f>
        <v>429</v>
      </c>
      <c r="M50" s="182" t="e">
        <f>NA()</f>
        <v>#N/A</v>
      </c>
      <c r="N50" s="182" t="e">
        <f>NA()</f>
        <v>#N/A</v>
      </c>
      <c r="O50" s="182">
        <f>IF(ISNUMBER('実質公債費比率（分子）の構造'!O$53),'実質公債費比率（分子）の構造'!O$53,NA())</f>
        <v>132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24471</v>
      </c>
      <c r="E56" s="181"/>
      <c r="F56" s="181"/>
      <c r="G56" s="181">
        <f>'将来負担比率（分子）の構造'!J$52</f>
        <v>24145</v>
      </c>
      <c r="H56" s="181"/>
      <c r="I56" s="181"/>
      <c r="J56" s="181">
        <f>'将来負担比率（分子）の構造'!K$52</f>
        <v>23657</v>
      </c>
      <c r="K56" s="181"/>
      <c r="L56" s="181"/>
      <c r="M56" s="181">
        <f>'将来負担比率（分子）の構造'!L$52</f>
        <v>23269</v>
      </c>
      <c r="N56" s="181"/>
      <c r="O56" s="181"/>
      <c r="P56" s="181">
        <f>'将来負担比率（分子）の構造'!M$52</f>
        <v>22917</v>
      </c>
    </row>
    <row r="57" spans="1:16" x14ac:dyDescent="0.15">
      <c r="A57" s="181" t="s">
        <v>42</v>
      </c>
      <c r="B57" s="181"/>
      <c r="C57" s="181"/>
      <c r="D57" s="181">
        <f>'将来負担比率（分子）の構造'!I$51</f>
        <v>4619</v>
      </c>
      <c r="E57" s="181"/>
      <c r="F57" s="181"/>
      <c r="G57" s="181">
        <f>'将来負担比率（分子）の構造'!J$51</f>
        <v>4802</v>
      </c>
      <c r="H57" s="181"/>
      <c r="I57" s="181"/>
      <c r="J57" s="181">
        <f>'将来負担比率（分子）の構造'!K$51</f>
        <v>5333</v>
      </c>
      <c r="K57" s="181"/>
      <c r="L57" s="181"/>
      <c r="M57" s="181">
        <f>'将来負担比率（分子）の構造'!L$51</f>
        <v>4998</v>
      </c>
      <c r="N57" s="181"/>
      <c r="O57" s="181"/>
      <c r="P57" s="181">
        <f>'将来負担比率（分子）の構造'!M$51</f>
        <v>4747</v>
      </c>
    </row>
    <row r="58" spans="1:16" x14ac:dyDescent="0.15">
      <c r="A58" s="181" t="s">
        <v>41</v>
      </c>
      <c r="B58" s="181"/>
      <c r="C58" s="181"/>
      <c r="D58" s="181">
        <f>'将来負担比率（分子）の構造'!I$50</f>
        <v>7244</v>
      </c>
      <c r="E58" s="181"/>
      <c r="F58" s="181"/>
      <c r="G58" s="181">
        <f>'将来負担比率（分子）の構造'!J$50</f>
        <v>8300</v>
      </c>
      <c r="H58" s="181"/>
      <c r="I58" s="181"/>
      <c r="J58" s="181">
        <f>'将来負担比率（分子）の構造'!K$50</f>
        <v>8241</v>
      </c>
      <c r="K58" s="181"/>
      <c r="L58" s="181"/>
      <c r="M58" s="181">
        <f>'将来負担比率（分子）の構造'!L$50</f>
        <v>9813</v>
      </c>
      <c r="N58" s="181"/>
      <c r="O58" s="181"/>
      <c r="P58" s="181">
        <f>'将来負担比率（分子）の構造'!M$50</f>
        <v>11084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4</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3751</v>
      </c>
      <c r="C61" s="181"/>
      <c r="D61" s="181"/>
      <c r="E61" s="181">
        <f>'将来負担比率（分子）の構造'!J$46</f>
        <v>3554</v>
      </c>
      <c r="F61" s="181"/>
      <c r="G61" s="181"/>
      <c r="H61" s="181">
        <f>'将来負担比率（分子）の構造'!K$46</f>
        <v>3266</v>
      </c>
      <c r="I61" s="181"/>
      <c r="J61" s="181"/>
      <c r="K61" s="181">
        <f>'将来負担比率（分子）の構造'!L$46</f>
        <v>3062</v>
      </c>
      <c r="L61" s="181"/>
      <c r="M61" s="181"/>
      <c r="N61" s="181">
        <f>'将来負担比率（分子）の構造'!M$46</f>
        <v>2861</v>
      </c>
      <c r="O61" s="181"/>
      <c r="P61" s="181"/>
    </row>
    <row r="62" spans="1:16" x14ac:dyDescent="0.15">
      <c r="A62" s="181" t="s">
        <v>35</v>
      </c>
      <c r="B62" s="181">
        <f>'将来負担比率（分子）の構造'!I$45</f>
        <v>3068</v>
      </c>
      <c r="C62" s="181"/>
      <c r="D62" s="181"/>
      <c r="E62" s="181">
        <f>'将来負担比率（分子）の構造'!J$45</f>
        <v>3134</v>
      </c>
      <c r="F62" s="181"/>
      <c r="G62" s="181"/>
      <c r="H62" s="181">
        <f>'将来負担比率（分子）の構造'!K$45</f>
        <v>3295</v>
      </c>
      <c r="I62" s="181"/>
      <c r="J62" s="181"/>
      <c r="K62" s="181">
        <f>'将来負担比率（分子）の構造'!L$45</f>
        <v>3383</v>
      </c>
      <c r="L62" s="181"/>
      <c r="M62" s="181"/>
      <c r="N62" s="181">
        <f>'将来負担比率（分子）の構造'!M$45</f>
        <v>3245</v>
      </c>
      <c r="O62" s="181"/>
      <c r="P62" s="181"/>
    </row>
    <row r="63" spans="1:16" x14ac:dyDescent="0.15">
      <c r="A63" s="181" t="s">
        <v>34</v>
      </c>
      <c r="B63" s="181">
        <f>'将来負担比率（分子）の構造'!I$44</f>
        <v>1188</v>
      </c>
      <c r="C63" s="181"/>
      <c r="D63" s="181"/>
      <c r="E63" s="181">
        <f>'将来負担比率（分子）の構造'!J$44</f>
        <v>847</v>
      </c>
      <c r="F63" s="181"/>
      <c r="G63" s="181"/>
      <c r="H63" s="181">
        <f>'将来負担比率（分子）の構造'!K$44</f>
        <v>450</v>
      </c>
      <c r="I63" s="181"/>
      <c r="J63" s="181"/>
      <c r="K63" s="181">
        <f>'将来負担比率（分子）の構造'!L$44</f>
        <v>179</v>
      </c>
      <c r="L63" s="181"/>
      <c r="M63" s="181"/>
      <c r="N63" s="181">
        <f>'将来負担比率（分子）の構造'!M$44</f>
        <v>176</v>
      </c>
      <c r="O63" s="181"/>
      <c r="P63" s="181"/>
    </row>
    <row r="64" spans="1:16" x14ac:dyDescent="0.15">
      <c r="A64" s="181" t="s">
        <v>33</v>
      </c>
      <c r="B64" s="181">
        <f>'将来負担比率（分子）の構造'!I$43</f>
        <v>8302</v>
      </c>
      <c r="C64" s="181"/>
      <c r="D64" s="181"/>
      <c r="E64" s="181">
        <f>'将来負担比率（分子）の構造'!J$43</f>
        <v>8085</v>
      </c>
      <c r="F64" s="181"/>
      <c r="G64" s="181"/>
      <c r="H64" s="181">
        <f>'将来負担比率（分子）の構造'!K$43</f>
        <v>8614</v>
      </c>
      <c r="I64" s="181"/>
      <c r="J64" s="181"/>
      <c r="K64" s="181">
        <f>'将来負担比率（分子）の構造'!L$43</f>
        <v>7660</v>
      </c>
      <c r="L64" s="181"/>
      <c r="M64" s="181"/>
      <c r="N64" s="181">
        <f>'将来負担比率（分子）の構造'!M$43</f>
        <v>6392</v>
      </c>
      <c r="O64" s="181"/>
      <c r="P64" s="181"/>
    </row>
    <row r="65" spans="1:16" x14ac:dyDescent="0.15">
      <c r="A65" s="181" t="s">
        <v>32</v>
      </c>
      <c r="B65" s="181">
        <f>'将来負担比率（分子）の構造'!I$42</f>
        <v>789</v>
      </c>
      <c r="C65" s="181"/>
      <c r="D65" s="181"/>
      <c r="E65" s="181">
        <f>'将来負担比率（分子）の構造'!J$42</f>
        <v>662</v>
      </c>
      <c r="F65" s="181"/>
      <c r="G65" s="181"/>
      <c r="H65" s="181">
        <f>'将来負担比率（分子）の構造'!K$42</f>
        <v>550</v>
      </c>
      <c r="I65" s="181"/>
      <c r="J65" s="181"/>
      <c r="K65" s="181">
        <f>'将来負担比率（分子）の構造'!L$42</f>
        <v>450</v>
      </c>
      <c r="L65" s="181"/>
      <c r="M65" s="181"/>
      <c r="N65" s="181">
        <f>'将来負担比率（分子）の構造'!M$42</f>
        <v>368</v>
      </c>
      <c r="O65" s="181"/>
      <c r="P65" s="181"/>
    </row>
    <row r="66" spans="1:16" x14ac:dyDescent="0.15">
      <c r="A66" s="181" t="s">
        <v>31</v>
      </c>
      <c r="B66" s="181">
        <f>'将来負担比率（分子）の構造'!I$41</f>
        <v>18655</v>
      </c>
      <c r="C66" s="181"/>
      <c r="D66" s="181"/>
      <c r="E66" s="181">
        <f>'将来負担比率（分子）の構造'!J$41</f>
        <v>18398</v>
      </c>
      <c r="F66" s="181"/>
      <c r="G66" s="181"/>
      <c r="H66" s="181">
        <f>'将来負担比率（分子）の構造'!K$41</f>
        <v>18248</v>
      </c>
      <c r="I66" s="181"/>
      <c r="J66" s="181"/>
      <c r="K66" s="181">
        <f>'将来負担比率（分子）の構造'!L$41</f>
        <v>17891</v>
      </c>
      <c r="L66" s="181"/>
      <c r="M66" s="181"/>
      <c r="N66" s="181">
        <f>'将来負担比率（分子）の構造'!M$41</f>
        <v>17604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2470</v>
      </c>
      <c r="C72" s="185">
        <f>基金残高に係る経年分析!G55</f>
        <v>3038</v>
      </c>
      <c r="D72" s="185">
        <f>基金残高に係る経年分析!H55</f>
        <v>3744</v>
      </c>
    </row>
    <row r="73" spans="1:16" x14ac:dyDescent="0.15">
      <c r="A73" s="184" t="s">
        <v>78</v>
      </c>
      <c r="B73" s="185">
        <f>基金残高に係る経年分析!F56</f>
        <v>556</v>
      </c>
      <c r="C73" s="185">
        <f>基金残高に係る経年分析!G56</f>
        <v>1056</v>
      </c>
      <c r="D73" s="185">
        <f>基金残高に係る経年分析!H56</f>
        <v>1456</v>
      </c>
    </row>
    <row r="74" spans="1:16" x14ac:dyDescent="0.15">
      <c r="A74" s="184" t="s">
        <v>79</v>
      </c>
      <c r="B74" s="185">
        <f>基金残高に係る経年分析!F57</f>
        <v>4896</v>
      </c>
      <c r="C74" s="185">
        <f>基金残高に係る経年分析!G57</f>
        <v>5283</v>
      </c>
      <c r="D74" s="185">
        <f>基金残高に係る経年分析!H57</f>
        <v>5469</v>
      </c>
    </row>
  </sheetData>
  <sheetProtection algorithmName="SHA-512" hashValue="YCLuAy6S/UnPHbPKppK8Dwp+Bog4fuqdb5Q3WyGr9oBPErhyyMc0bVEvbC+oOwXar98pBDqJ+PBrb/3nGTcKYQ==" saltValue="Zchwd4mIoR7/fxhZXmWi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13366015</v>
      </c>
      <c r="S5" s="696"/>
      <c r="T5" s="696"/>
      <c r="U5" s="696"/>
      <c r="V5" s="696"/>
      <c r="W5" s="696"/>
      <c r="X5" s="696"/>
      <c r="Y5" s="739"/>
      <c r="Z5" s="757">
        <v>48.5</v>
      </c>
      <c r="AA5" s="757"/>
      <c r="AB5" s="757"/>
      <c r="AC5" s="757"/>
      <c r="AD5" s="758">
        <v>12711669</v>
      </c>
      <c r="AE5" s="758"/>
      <c r="AF5" s="758"/>
      <c r="AG5" s="758"/>
      <c r="AH5" s="758"/>
      <c r="AI5" s="758"/>
      <c r="AJ5" s="758"/>
      <c r="AK5" s="758"/>
      <c r="AL5" s="740">
        <v>83.8</v>
      </c>
      <c r="AM5" s="711"/>
      <c r="AN5" s="711"/>
      <c r="AO5" s="741"/>
      <c r="AP5" s="706" t="s">
        <v>227</v>
      </c>
      <c r="AQ5" s="707"/>
      <c r="AR5" s="707"/>
      <c r="AS5" s="707"/>
      <c r="AT5" s="707"/>
      <c r="AU5" s="707"/>
      <c r="AV5" s="707"/>
      <c r="AW5" s="707"/>
      <c r="AX5" s="707"/>
      <c r="AY5" s="707"/>
      <c r="AZ5" s="707"/>
      <c r="BA5" s="707"/>
      <c r="BB5" s="707"/>
      <c r="BC5" s="707"/>
      <c r="BD5" s="707"/>
      <c r="BE5" s="707"/>
      <c r="BF5" s="708"/>
      <c r="BG5" s="640">
        <v>12707176</v>
      </c>
      <c r="BH5" s="641"/>
      <c r="BI5" s="641"/>
      <c r="BJ5" s="641"/>
      <c r="BK5" s="641"/>
      <c r="BL5" s="641"/>
      <c r="BM5" s="641"/>
      <c r="BN5" s="642"/>
      <c r="BO5" s="677">
        <v>95.1</v>
      </c>
      <c r="BP5" s="677"/>
      <c r="BQ5" s="677"/>
      <c r="BR5" s="677"/>
      <c r="BS5" s="678">
        <v>369484</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237206</v>
      </c>
      <c r="S6" s="641"/>
      <c r="T6" s="641"/>
      <c r="U6" s="641"/>
      <c r="V6" s="641"/>
      <c r="W6" s="641"/>
      <c r="X6" s="641"/>
      <c r="Y6" s="642"/>
      <c r="Z6" s="677">
        <v>0.9</v>
      </c>
      <c r="AA6" s="677"/>
      <c r="AB6" s="677"/>
      <c r="AC6" s="677"/>
      <c r="AD6" s="678">
        <v>237206</v>
      </c>
      <c r="AE6" s="678"/>
      <c r="AF6" s="678"/>
      <c r="AG6" s="678"/>
      <c r="AH6" s="678"/>
      <c r="AI6" s="678"/>
      <c r="AJ6" s="678"/>
      <c r="AK6" s="678"/>
      <c r="AL6" s="643">
        <v>1.6</v>
      </c>
      <c r="AM6" s="644"/>
      <c r="AN6" s="644"/>
      <c r="AO6" s="679"/>
      <c r="AP6" s="637" t="s">
        <v>232</v>
      </c>
      <c r="AQ6" s="638"/>
      <c r="AR6" s="638"/>
      <c r="AS6" s="638"/>
      <c r="AT6" s="638"/>
      <c r="AU6" s="638"/>
      <c r="AV6" s="638"/>
      <c r="AW6" s="638"/>
      <c r="AX6" s="638"/>
      <c r="AY6" s="638"/>
      <c r="AZ6" s="638"/>
      <c r="BA6" s="638"/>
      <c r="BB6" s="638"/>
      <c r="BC6" s="638"/>
      <c r="BD6" s="638"/>
      <c r="BE6" s="638"/>
      <c r="BF6" s="639"/>
      <c r="BG6" s="640">
        <v>12707176</v>
      </c>
      <c r="BH6" s="641"/>
      <c r="BI6" s="641"/>
      <c r="BJ6" s="641"/>
      <c r="BK6" s="641"/>
      <c r="BL6" s="641"/>
      <c r="BM6" s="641"/>
      <c r="BN6" s="642"/>
      <c r="BO6" s="677">
        <v>95.1</v>
      </c>
      <c r="BP6" s="677"/>
      <c r="BQ6" s="677"/>
      <c r="BR6" s="677"/>
      <c r="BS6" s="678">
        <v>369484</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258201</v>
      </c>
      <c r="CS6" s="641"/>
      <c r="CT6" s="641"/>
      <c r="CU6" s="641"/>
      <c r="CV6" s="641"/>
      <c r="CW6" s="641"/>
      <c r="CX6" s="641"/>
      <c r="CY6" s="642"/>
      <c r="CZ6" s="740">
        <v>1</v>
      </c>
      <c r="DA6" s="711"/>
      <c r="DB6" s="711"/>
      <c r="DC6" s="743"/>
      <c r="DD6" s="646" t="s">
        <v>234</v>
      </c>
      <c r="DE6" s="641"/>
      <c r="DF6" s="641"/>
      <c r="DG6" s="641"/>
      <c r="DH6" s="641"/>
      <c r="DI6" s="641"/>
      <c r="DJ6" s="641"/>
      <c r="DK6" s="641"/>
      <c r="DL6" s="641"/>
      <c r="DM6" s="641"/>
      <c r="DN6" s="641"/>
      <c r="DO6" s="641"/>
      <c r="DP6" s="642"/>
      <c r="DQ6" s="646">
        <v>257722</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8417</v>
      </c>
      <c r="S7" s="641"/>
      <c r="T7" s="641"/>
      <c r="U7" s="641"/>
      <c r="V7" s="641"/>
      <c r="W7" s="641"/>
      <c r="X7" s="641"/>
      <c r="Y7" s="642"/>
      <c r="Z7" s="677">
        <v>0</v>
      </c>
      <c r="AA7" s="677"/>
      <c r="AB7" s="677"/>
      <c r="AC7" s="677"/>
      <c r="AD7" s="678">
        <v>8417</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5590198</v>
      </c>
      <c r="BH7" s="641"/>
      <c r="BI7" s="641"/>
      <c r="BJ7" s="641"/>
      <c r="BK7" s="641"/>
      <c r="BL7" s="641"/>
      <c r="BM7" s="641"/>
      <c r="BN7" s="642"/>
      <c r="BO7" s="677">
        <v>41.8</v>
      </c>
      <c r="BP7" s="677"/>
      <c r="BQ7" s="677"/>
      <c r="BR7" s="677"/>
      <c r="BS7" s="678">
        <v>369484</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4077430</v>
      </c>
      <c r="CS7" s="641"/>
      <c r="CT7" s="641"/>
      <c r="CU7" s="641"/>
      <c r="CV7" s="641"/>
      <c r="CW7" s="641"/>
      <c r="CX7" s="641"/>
      <c r="CY7" s="642"/>
      <c r="CZ7" s="677">
        <v>15.4</v>
      </c>
      <c r="DA7" s="677"/>
      <c r="DB7" s="677"/>
      <c r="DC7" s="677"/>
      <c r="DD7" s="646">
        <v>139141</v>
      </c>
      <c r="DE7" s="641"/>
      <c r="DF7" s="641"/>
      <c r="DG7" s="641"/>
      <c r="DH7" s="641"/>
      <c r="DI7" s="641"/>
      <c r="DJ7" s="641"/>
      <c r="DK7" s="641"/>
      <c r="DL7" s="641"/>
      <c r="DM7" s="641"/>
      <c r="DN7" s="641"/>
      <c r="DO7" s="641"/>
      <c r="DP7" s="642"/>
      <c r="DQ7" s="646">
        <v>3707379</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26618</v>
      </c>
      <c r="S8" s="641"/>
      <c r="T8" s="641"/>
      <c r="U8" s="641"/>
      <c r="V8" s="641"/>
      <c r="W8" s="641"/>
      <c r="X8" s="641"/>
      <c r="Y8" s="642"/>
      <c r="Z8" s="677">
        <v>0.1</v>
      </c>
      <c r="AA8" s="677"/>
      <c r="AB8" s="677"/>
      <c r="AC8" s="677"/>
      <c r="AD8" s="678">
        <v>26618</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129679</v>
      </c>
      <c r="BH8" s="641"/>
      <c r="BI8" s="641"/>
      <c r="BJ8" s="641"/>
      <c r="BK8" s="641"/>
      <c r="BL8" s="641"/>
      <c r="BM8" s="641"/>
      <c r="BN8" s="642"/>
      <c r="BO8" s="677">
        <v>1</v>
      </c>
      <c r="BP8" s="677"/>
      <c r="BQ8" s="677"/>
      <c r="BR8" s="677"/>
      <c r="BS8" s="646" t="s">
        <v>138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10686240</v>
      </c>
      <c r="CS8" s="641"/>
      <c r="CT8" s="641"/>
      <c r="CU8" s="641"/>
      <c r="CV8" s="641"/>
      <c r="CW8" s="641"/>
      <c r="CX8" s="641"/>
      <c r="CY8" s="642"/>
      <c r="CZ8" s="677">
        <v>40.4</v>
      </c>
      <c r="DA8" s="677"/>
      <c r="DB8" s="677"/>
      <c r="DC8" s="677"/>
      <c r="DD8" s="646">
        <v>223004</v>
      </c>
      <c r="DE8" s="641"/>
      <c r="DF8" s="641"/>
      <c r="DG8" s="641"/>
      <c r="DH8" s="641"/>
      <c r="DI8" s="641"/>
      <c r="DJ8" s="641"/>
      <c r="DK8" s="641"/>
      <c r="DL8" s="641"/>
      <c r="DM8" s="641"/>
      <c r="DN8" s="641"/>
      <c r="DO8" s="641"/>
      <c r="DP8" s="642"/>
      <c r="DQ8" s="646">
        <v>4814969</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14078</v>
      </c>
      <c r="S9" s="641"/>
      <c r="T9" s="641"/>
      <c r="U9" s="641"/>
      <c r="V9" s="641"/>
      <c r="W9" s="641"/>
      <c r="X9" s="641"/>
      <c r="Y9" s="642"/>
      <c r="Z9" s="677">
        <v>0.1</v>
      </c>
      <c r="AA9" s="677"/>
      <c r="AB9" s="677"/>
      <c r="AC9" s="677"/>
      <c r="AD9" s="678">
        <v>14078</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3532800</v>
      </c>
      <c r="BH9" s="641"/>
      <c r="BI9" s="641"/>
      <c r="BJ9" s="641"/>
      <c r="BK9" s="641"/>
      <c r="BL9" s="641"/>
      <c r="BM9" s="641"/>
      <c r="BN9" s="642"/>
      <c r="BO9" s="677">
        <v>26.4</v>
      </c>
      <c r="BP9" s="677"/>
      <c r="BQ9" s="677"/>
      <c r="BR9" s="677"/>
      <c r="BS9" s="646" t="s">
        <v>234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2194499</v>
      </c>
      <c r="CS9" s="641"/>
      <c r="CT9" s="641"/>
      <c r="CU9" s="641"/>
      <c r="CV9" s="641"/>
      <c r="CW9" s="641"/>
      <c r="CX9" s="641"/>
      <c r="CY9" s="642"/>
      <c r="CZ9" s="677">
        <v>8.3000000000000007</v>
      </c>
      <c r="DA9" s="677"/>
      <c r="DB9" s="677"/>
      <c r="DC9" s="677"/>
      <c r="DD9" s="646">
        <v>64271</v>
      </c>
      <c r="DE9" s="641"/>
      <c r="DF9" s="641"/>
      <c r="DG9" s="641"/>
      <c r="DH9" s="641"/>
      <c r="DI9" s="641"/>
      <c r="DJ9" s="641"/>
      <c r="DK9" s="641"/>
      <c r="DL9" s="641"/>
      <c r="DM9" s="641"/>
      <c r="DN9" s="641"/>
      <c r="DO9" s="641"/>
      <c r="DP9" s="642"/>
      <c r="DQ9" s="646">
        <v>1864079</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138</v>
      </c>
      <c r="AA10" s="677"/>
      <c r="AB10" s="677"/>
      <c r="AC10" s="677"/>
      <c r="AD10" s="678" t="s">
        <v>234</v>
      </c>
      <c r="AE10" s="678"/>
      <c r="AF10" s="678"/>
      <c r="AG10" s="678"/>
      <c r="AH10" s="678"/>
      <c r="AI10" s="678"/>
      <c r="AJ10" s="678"/>
      <c r="AK10" s="678"/>
      <c r="AL10" s="643" t="s">
        <v>234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402795</v>
      </c>
      <c r="BH10" s="641"/>
      <c r="BI10" s="641"/>
      <c r="BJ10" s="641"/>
      <c r="BK10" s="641"/>
      <c r="BL10" s="641"/>
      <c r="BM10" s="641"/>
      <c r="BN10" s="642"/>
      <c r="BO10" s="677">
        <v>3</v>
      </c>
      <c r="BP10" s="677"/>
      <c r="BQ10" s="677"/>
      <c r="BR10" s="677"/>
      <c r="BS10" s="646">
        <v>67113</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96878</v>
      </c>
      <c r="CS10" s="641"/>
      <c r="CT10" s="641"/>
      <c r="CU10" s="641"/>
      <c r="CV10" s="641"/>
      <c r="CW10" s="641"/>
      <c r="CX10" s="641"/>
      <c r="CY10" s="642"/>
      <c r="CZ10" s="677">
        <v>0.4</v>
      </c>
      <c r="DA10" s="677"/>
      <c r="DB10" s="677"/>
      <c r="DC10" s="677"/>
      <c r="DD10" s="646" t="s">
        <v>128</v>
      </c>
      <c r="DE10" s="641"/>
      <c r="DF10" s="641"/>
      <c r="DG10" s="641"/>
      <c r="DH10" s="641"/>
      <c r="DI10" s="641"/>
      <c r="DJ10" s="641"/>
      <c r="DK10" s="641"/>
      <c r="DL10" s="641"/>
      <c r="DM10" s="641"/>
      <c r="DN10" s="641"/>
      <c r="DO10" s="641"/>
      <c r="DP10" s="642"/>
      <c r="DQ10" s="646">
        <v>10874</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1363619</v>
      </c>
      <c r="S11" s="641"/>
      <c r="T11" s="641"/>
      <c r="U11" s="641"/>
      <c r="V11" s="641"/>
      <c r="W11" s="641"/>
      <c r="X11" s="641"/>
      <c r="Y11" s="642"/>
      <c r="Z11" s="643">
        <v>4.9000000000000004</v>
      </c>
      <c r="AA11" s="644"/>
      <c r="AB11" s="644"/>
      <c r="AC11" s="645"/>
      <c r="AD11" s="646">
        <v>1363619</v>
      </c>
      <c r="AE11" s="641"/>
      <c r="AF11" s="641"/>
      <c r="AG11" s="641"/>
      <c r="AH11" s="641"/>
      <c r="AI11" s="641"/>
      <c r="AJ11" s="641"/>
      <c r="AK11" s="642"/>
      <c r="AL11" s="643">
        <v>9</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1524924</v>
      </c>
      <c r="BH11" s="641"/>
      <c r="BI11" s="641"/>
      <c r="BJ11" s="641"/>
      <c r="BK11" s="641"/>
      <c r="BL11" s="641"/>
      <c r="BM11" s="641"/>
      <c r="BN11" s="642"/>
      <c r="BO11" s="677">
        <v>11.4</v>
      </c>
      <c r="BP11" s="677"/>
      <c r="BQ11" s="677"/>
      <c r="BR11" s="677"/>
      <c r="BS11" s="646">
        <v>302371</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433591</v>
      </c>
      <c r="CS11" s="641"/>
      <c r="CT11" s="641"/>
      <c r="CU11" s="641"/>
      <c r="CV11" s="641"/>
      <c r="CW11" s="641"/>
      <c r="CX11" s="641"/>
      <c r="CY11" s="642"/>
      <c r="CZ11" s="677">
        <v>1.6</v>
      </c>
      <c r="DA11" s="677"/>
      <c r="DB11" s="677"/>
      <c r="DC11" s="677"/>
      <c r="DD11" s="646">
        <v>121756</v>
      </c>
      <c r="DE11" s="641"/>
      <c r="DF11" s="641"/>
      <c r="DG11" s="641"/>
      <c r="DH11" s="641"/>
      <c r="DI11" s="641"/>
      <c r="DJ11" s="641"/>
      <c r="DK11" s="641"/>
      <c r="DL11" s="641"/>
      <c r="DM11" s="641"/>
      <c r="DN11" s="641"/>
      <c r="DO11" s="641"/>
      <c r="DP11" s="642"/>
      <c r="DQ11" s="646">
        <v>304416</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14535</v>
      </c>
      <c r="S12" s="641"/>
      <c r="T12" s="641"/>
      <c r="U12" s="641"/>
      <c r="V12" s="641"/>
      <c r="W12" s="641"/>
      <c r="X12" s="641"/>
      <c r="Y12" s="642"/>
      <c r="Z12" s="677">
        <v>0.1</v>
      </c>
      <c r="AA12" s="677"/>
      <c r="AB12" s="677"/>
      <c r="AC12" s="677"/>
      <c r="AD12" s="678">
        <v>14535</v>
      </c>
      <c r="AE12" s="678"/>
      <c r="AF12" s="678"/>
      <c r="AG12" s="678"/>
      <c r="AH12" s="678"/>
      <c r="AI12" s="678"/>
      <c r="AJ12" s="678"/>
      <c r="AK12" s="678"/>
      <c r="AL12" s="643">
        <v>0.1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6312434</v>
      </c>
      <c r="BH12" s="641"/>
      <c r="BI12" s="641"/>
      <c r="BJ12" s="641"/>
      <c r="BK12" s="641"/>
      <c r="BL12" s="641"/>
      <c r="BM12" s="641"/>
      <c r="BN12" s="642"/>
      <c r="BO12" s="677">
        <v>47.2</v>
      </c>
      <c r="BP12" s="677"/>
      <c r="BQ12" s="677"/>
      <c r="BR12" s="677"/>
      <c r="BS12" s="646" t="s">
        <v>128</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729239</v>
      </c>
      <c r="CS12" s="641"/>
      <c r="CT12" s="641"/>
      <c r="CU12" s="641"/>
      <c r="CV12" s="641"/>
      <c r="CW12" s="641"/>
      <c r="CX12" s="641"/>
      <c r="CY12" s="642"/>
      <c r="CZ12" s="677">
        <v>2.8</v>
      </c>
      <c r="DA12" s="677"/>
      <c r="DB12" s="677"/>
      <c r="DC12" s="677"/>
      <c r="DD12" s="646">
        <v>12243</v>
      </c>
      <c r="DE12" s="641"/>
      <c r="DF12" s="641"/>
      <c r="DG12" s="641"/>
      <c r="DH12" s="641"/>
      <c r="DI12" s="641"/>
      <c r="DJ12" s="641"/>
      <c r="DK12" s="641"/>
      <c r="DL12" s="641"/>
      <c r="DM12" s="641"/>
      <c r="DN12" s="641"/>
      <c r="DO12" s="641"/>
      <c r="DP12" s="642"/>
      <c r="DQ12" s="646">
        <v>256908</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234</v>
      </c>
      <c r="S13" s="641"/>
      <c r="T13" s="641"/>
      <c r="U13" s="641"/>
      <c r="V13" s="641"/>
      <c r="W13" s="641"/>
      <c r="X13" s="641"/>
      <c r="Y13" s="642"/>
      <c r="Z13" s="677" t="s">
        <v>128</v>
      </c>
      <c r="AA13" s="677"/>
      <c r="AB13" s="677"/>
      <c r="AC13" s="677"/>
      <c r="AD13" s="678" t="s">
        <v>234</v>
      </c>
      <c r="AE13" s="678"/>
      <c r="AF13" s="678"/>
      <c r="AG13" s="678"/>
      <c r="AH13" s="678"/>
      <c r="AI13" s="678"/>
      <c r="AJ13" s="678"/>
      <c r="AK13" s="678"/>
      <c r="AL13" s="643" t="s">
        <v>128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6297458</v>
      </c>
      <c r="BH13" s="641"/>
      <c r="BI13" s="641"/>
      <c r="BJ13" s="641"/>
      <c r="BK13" s="641"/>
      <c r="BL13" s="641"/>
      <c r="BM13" s="641"/>
      <c r="BN13" s="642"/>
      <c r="BO13" s="677">
        <v>47.1</v>
      </c>
      <c r="BP13" s="677"/>
      <c r="BQ13" s="677"/>
      <c r="BR13" s="677"/>
      <c r="BS13" s="646" t="s">
        <v>128</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2381905</v>
      </c>
      <c r="CS13" s="641"/>
      <c r="CT13" s="641"/>
      <c r="CU13" s="641"/>
      <c r="CV13" s="641"/>
      <c r="CW13" s="641"/>
      <c r="CX13" s="641"/>
      <c r="CY13" s="642"/>
      <c r="CZ13" s="677">
        <v>9</v>
      </c>
      <c r="DA13" s="677"/>
      <c r="DB13" s="677"/>
      <c r="DC13" s="677"/>
      <c r="DD13" s="646">
        <v>1067795</v>
      </c>
      <c r="DE13" s="641"/>
      <c r="DF13" s="641"/>
      <c r="DG13" s="641"/>
      <c r="DH13" s="641"/>
      <c r="DI13" s="641"/>
      <c r="DJ13" s="641"/>
      <c r="DK13" s="641"/>
      <c r="DL13" s="641"/>
      <c r="DM13" s="641"/>
      <c r="DN13" s="641"/>
      <c r="DO13" s="641"/>
      <c r="DP13" s="642"/>
      <c r="DQ13" s="646">
        <v>1706316</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29670</v>
      </c>
      <c r="S14" s="641"/>
      <c r="T14" s="641"/>
      <c r="U14" s="641"/>
      <c r="V14" s="641"/>
      <c r="W14" s="641"/>
      <c r="X14" s="641"/>
      <c r="Y14" s="642"/>
      <c r="Z14" s="677">
        <v>0.1</v>
      </c>
      <c r="AA14" s="677"/>
      <c r="AB14" s="677"/>
      <c r="AC14" s="677"/>
      <c r="AD14" s="678">
        <v>29670</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200251</v>
      </c>
      <c r="BH14" s="641"/>
      <c r="BI14" s="641"/>
      <c r="BJ14" s="641"/>
      <c r="BK14" s="641"/>
      <c r="BL14" s="641"/>
      <c r="BM14" s="641"/>
      <c r="BN14" s="642"/>
      <c r="BO14" s="677">
        <v>1.5</v>
      </c>
      <c r="BP14" s="677"/>
      <c r="BQ14" s="677"/>
      <c r="BR14" s="677"/>
      <c r="BS14" s="646" t="s">
        <v>128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811861</v>
      </c>
      <c r="CS14" s="641"/>
      <c r="CT14" s="641"/>
      <c r="CU14" s="641"/>
      <c r="CV14" s="641"/>
      <c r="CW14" s="641"/>
      <c r="CX14" s="641"/>
      <c r="CY14" s="642"/>
      <c r="CZ14" s="677">
        <v>3.1</v>
      </c>
      <c r="DA14" s="677"/>
      <c r="DB14" s="677"/>
      <c r="DC14" s="677"/>
      <c r="DD14" s="646">
        <v>8798</v>
      </c>
      <c r="DE14" s="641"/>
      <c r="DF14" s="641"/>
      <c r="DG14" s="641"/>
      <c r="DH14" s="641"/>
      <c r="DI14" s="641"/>
      <c r="DJ14" s="641"/>
      <c r="DK14" s="641"/>
      <c r="DL14" s="641"/>
      <c r="DM14" s="641"/>
      <c r="DN14" s="641"/>
      <c r="DO14" s="641"/>
      <c r="DP14" s="642"/>
      <c r="DQ14" s="646">
        <v>751928</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234</v>
      </c>
      <c r="AA15" s="677"/>
      <c r="AB15" s="677"/>
      <c r="AC15" s="677"/>
      <c r="AD15" s="678" t="s">
        <v>128</v>
      </c>
      <c r="AE15" s="678"/>
      <c r="AF15" s="678"/>
      <c r="AG15" s="678"/>
      <c r="AH15" s="678"/>
      <c r="AI15" s="678"/>
      <c r="AJ15" s="678"/>
      <c r="AK15" s="678"/>
      <c r="AL15" s="643" t="s">
        <v>128</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604293</v>
      </c>
      <c r="BH15" s="641"/>
      <c r="BI15" s="641"/>
      <c r="BJ15" s="641"/>
      <c r="BK15" s="641"/>
      <c r="BL15" s="641"/>
      <c r="BM15" s="641"/>
      <c r="BN15" s="642"/>
      <c r="BO15" s="677">
        <v>4.5</v>
      </c>
      <c r="BP15" s="677"/>
      <c r="BQ15" s="677"/>
      <c r="BR15" s="677"/>
      <c r="BS15" s="646" t="s">
        <v>128</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2749407</v>
      </c>
      <c r="CS15" s="641"/>
      <c r="CT15" s="641"/>
      <c r="CU15" s="641"/>
      <c r="CV15" s="641"/>
      <c r="CW15" s="641"/>
      <c r="CX15" s="641"/>
      <c r="CY15" s="642"/>
      <c r="CZ15" s="677">
        <v>10.4</v>
      </c>
      <c r="DA15" s="677"/>
      <c r="DB15" s="677"/>
      <c r="DC15" s="677"/>
      <c r="DD15" s="646">
        <v>999916</v>
      </c>
      <c r="DE15" s="641"/>
      <c r="DF15" s="641"/>
      <c r="DG15" s="641"/>
      <c r="DH15" s="641"/>
      <c r="DI15" s="641"/>
      <c r="DJ15" s="641"/>
      <c r="DK15" s="641"/>
      <c r="DL15" s="641"/>
      <c r="DM15" s="641"/>
      <c r="DN15" s="641"/>
      <c r="DO15" s="641"/>
      <c r="DP15" s="642"/>
      <c r="DQ15" s="646">
        <v>1661092</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3809</v>
      </c>
      <c r="S16" s="641"/>
      <c r="T16" s="641"/>
      <c r="U16" s="641"/>
      <c r="V16" s="641"/>
      <c r="W16" s="641"/>
      <c r="X16" s="641"/>
      <c r="Y16" s="642"/>
      <c r="Z16" s="677">
        <v>0</v>
      </c>
      <c r="AA16" s="677"/>
      <c r="AB16" s="677"/>
      <c r="AC16" s="677"/>
      <c r="AD16" s="678">
        <v>3809</v>
      </c>
      <c r="AE16" s="678"/>
      <c r="AF16" s="678"/>
      <c r="AG16" s="678"/>
      <c r="AH16" s="678"/>
      <c r="AI16" s="678"/>
      <c r="AJ16" s="678"/>
      <c r="AK16" s="678"/>
      <c r="AL16" s="643">
        <v>0</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234</v>
      </c>
      <c r="BH16" s="641"/>
      <c r="BI16" s="641"/>
      <c r="BJ16" s="641"/>
      <c r="BK16" s="641"/>
      <c r="BL16" s="641"/>
      <c r="BM16" s="641"/>
      <c r="BN16" s="642"/>
      <c r="BO16" s="677" t="s">
        <v>234</v>
      </c>
      <c r="BP16" s="677"/>
      <c r="BQ16" s="677"/>
      <c r="BR16" s="677"/>
      <c r="BS16" s="646" t="s">
        <v>128</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222975</v>
      </c>
      <c r="CS16" s="641"/>
      <c r="CT16" s="641"/>
      <c r="CU16" s="641"/>
      <c r="CV16" s="641"/>
      <c r="CW16" s="641"/>
      <c r="CX16" s="641"/>
      <c r="CY16" s="642"/>
      <c r="CZ16" s="677">
        <v>0.8</v>
      </c>
      <c r="DA16" s="677"/>
      <c r="DB16" s="677"/>
      <c r="DC16" s="677"/>
      <c r="DD16" s="646" t="s">
        <v>138</v>
      </c>
      <c r="DE16" s="641"/>
      <c r="DF16" s="641"/>
      <c r="DG16" s="641"/>
      <c r="DH16" s="641"/>
      <c r="DI16" s="641"/>
      <c r="DJ16" s="641"/>
      <c r="DK16" s="641"/>
      <c r="DL16" s="641"/>
      <c r="DM16" s="641"/>
      <c r="DN16" s="641"/>
      <c r="DO16" s="641"/>
      <c r="DP16" s="642"/>
      <c r="DQ16" s="646">
        <v>75291</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195704</v>
      </c>
      <c r="S17" s="641"/>
      <c r="T17" s="641"/>
      <c r="U17" s="641"/>
      <c r="V17" s="641"/>
      <c r="W17" s="641"/>
      <c r="X17" s="641"/>
      <c r="Y17" s="642"/>
      <c r="Z17" s="677">
        <v>0.7</v>
      </c>
      <c r="AA17" s="677"/>
      <c r="AB17" s="677"/>
      <c r="AC17" s="677"/>
      <c r="AD17" s="678">
        <v>195704</v>
      </c>
      <c r="AE17" s="678"/>
      <c r="AF17" s="678"/>
      <c r="AG17" s="678"/>
      <c r="AH17" s="678"/>
      <c r="AI17" s="678"/>
      <c r="AJ17" s="678"/>
      <c r="AK17" s="678"/>
      <c r="AL17" s="643">
        <v>1.3</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1797375</v>
      </c>
      <c r="CS17" s="641"/>
      <c r="CT17" s="641"/>
      <c r="CU17" s="641"/>
      <c r="CV17" s="641"/>
      <c r="CW17" s="641"/>
      <c r="CX17" s="641"/>
      <c r="CY17" s="642"/>
      <c r="CZ17" s="677">
        <v>6.8</v>
      </c>
      <c r="DA17" s="677"/>
      <c r="DB17" s="677"/>
      <c r="DC17" s="677"/>
      <c r="DD17" s="646" t="s">
        <v>234</v>
      </c>
      <c r="DE17" s="641"/>
      <c r="DF17" s="641"/>
      <c r="DG17" s="641"/>
      <c r="DH17" s="641"/>
      <c r="DI17" s="641"/>
      <c r="DJ17" s="641"/>
      <c r="DK17" s="641"/>
      <c r="DL17" s="641"/>
      <c r="DM17" s="641"/>
      <c r="DN17" s="641"/>
      <c r="DO17" s="641"/>
      <c r="DP17" s="642"/>
      <c r="DQ17" s="646">
        <v>1781179</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80637</v>
      </c>
      <c r="S18" s="641"/>
      <c r="T18" s="641"/>
      <c r="U18" s="641"/>
      <c r="V18" s="641"/>
      <c r="W18" s="641"/>
      <c r="X18" s="641"/>
      <c r="Y18" s="642"/>
      <c r="Z18" s="677">
        <v>0.3</v>
      </c>
      <c r="AA18" s="677"/>
      <c r="AB18" s="677"/>
      <c r="AC18" s="677"/>
      <c r="AD18" s="678">
        <v>80637</v>
      </c>
      <c r="AE18" s="678"/>
      <c r="AF18" s="678"/>
      <c r="AG18" s="678"/>
      <c r="AH18" s="678"/>
      <c r="AI18" s="678"/>
      <c r="AJ18" s="678"/>
      <c r="AK18" s="678"/>
      <c r="AL18" s="643">
        <v>0.5</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234</v>
      </c>
      <c r="BP18" s="677"/>
      <c r="BQ18" s="677"/>
      <c r="BR18" s="677"/>
      <c r="BS18" s="646" t="s">
        <v>128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234</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234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3445</v>
      </c>
      <c r="S19" s="641"/>
      <c r="T19" s="641"/>
      <c r="U19" s="641"/>
      <c r="V19" s="641"/>
      <c r="W19" s="641"/>
      <c r="X19" s="641"/>
      <c r="Y19" s="642"/>
      <c r="Z19" s="677">
        <v>0</v>
      </c>
      <c r="AA19" s="677"/>
      <c r="AB19" s="677"/>
      <c r="AC19" s="677"/>
      <c r="AD19" s="678">
        <v>3445</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658839</v>
      </c>
      <c r="BH19" s="641"/>
      <c r="BI19" s="641"/>
      <c r="BJ19" s="641"/>
      <c r="BK19" s="641"/>
      <c r="BL19" s="641"/>
      <c r="BM19" s="641"/>
      <c r="BN19" s="642"/>
      <c r="BO19" s="677">
        <v>4.9000000000000004</v>
      </c>
      <c r="BP19" s="677"/>
      <c r="BQ19" s="677"/>
      <c r="BR19" s="677"/>
      <c r="BS19" s="646" t="s">
        <v>234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234</v>
      </c>
      <c r="DA19" s="677"/>
      <c r="DB19" s="677"/>
      <c r="DC19" s="677"/>
      <c r="DD19" s="646" t="s">
        <v>128</v>
      </c>
      <c r="DE19" s="641"/>
      <c r="DF19" s="641"/>
      <c r="DG19" s="641"/>
      <c r="DH19" s="641"/>
      <c r="DI19" s="641"/>
      <c r="DJ19" s="641"/>
      <c r="DK19" s="641"/>
      <c r="DL19" s="641"/>
      <c r="DM19" s="641"/>
      <c r="DN19" s="641"/>
      <c r="DO19" s="641"/>
      <c r="DP19" s="642"/>
      <c r="DQ19" s="646" t="s">
        <v>138</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1358</v>
      </c>
      <c r="S20" s="641"/>
      <c r="T20" s="641"/>
      <c r="U20" s="641"/>
      <c r="V20" s="641"/>
      <c r="W20" s="641"/>
      <c r="X20" s="641"/>
      <c r="Y20" s="642"/>
      <c r="Z20" s="677">
        <v>0</v>
      </c>
      <c r="AA20" s="677"/>
      <c r="AB20" s="677"/>
      <c r="AC20" s="677"/>
      <c r="AD20" s="678">
        <v>1358</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658839</v>
      </c>
      <c r="BH20" s="641"/>
      <c r="BI20" s="641"/>
      <c r="BJ20" s="641"/>
      <c r="BK20" s="641"/>
      <c r="BL20" s="641"/>
      <c r="BM20" s="641"/>
      <c r="BN20" s="642"/>
      <c r="BO20" s="677">
        <v>4.9000000000000004</v>
      </c>
      <c r="BP20" s="677"/>
      <c r="BQ20" s="677"/>
      <c r="BR20" s="677"/>
      <c r="BS20" s="646" t="s">
        <v>234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26439601</v>
      </c>
      <c r="CS20" s="641"/>
      <c r="CT20" s="641"/>
      <c r="CU20" s="641"/>
      <c r="CV20" s="641"/>
      <c r="CW20" s="641"/>
      <c r="CX20" s="641"/>
      <c r="CY20" s="642"/>
      <c r="CZ20" s="677">
        <v>100</v>
      </c>
      <c r="DA20" s="677"/>
      <c r="DB20" s="677"/>
      <c r="DC20" s="677"/>
      <c r="DD20" s="646">
        <v>2636924</v>
      </c>
      <c r="DE20" s="641"/>
      <c r="DF20" s="641"/>
      <c r="DG20" s="641"/>
      <c r="DH20" s="641"/>
      <c r="DI20" s="641"/>
      <c r="DJ20" s="641"/>
      <c r="DK20" s="641"/>
      <c r="DL20" s="641"/>
      <c r="DM20" s="641"/>
      <c r="DN20" s="641"/>
      <c r="DO20" s="641"/>
      <c r="DP20" s="642"/>
      <c r="DQ20" s="646">
        <v>17192153</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110264</v>
      </c>
      <c r="S21" s="641"/>
      <c r="T21" s="641"/>
      <c r="U21" s="641"/>
      <c r="V21" s="641"/>
      <c r="W21" s="641"/>
      <c r="X21" s="641"/>
      <c r="Y21" s="642"/>
      <c r="Z21" s="677">
        <v>0.4</v>
      </c>
      <c r="AA21" s="677"/>
      <c r="AB21" s="677"/>
      <c r="AC21" s="677"/>
      <c r="AD21" s="678">
        <v>110264</v>
      </c>
      <c r="AE21" s="678"/>
      <c r="AF21" s="678"/>
      <c r="AG21" s="678"/>
      <c r="AH21" s="678"/>
      <c r="AI21" s="678"/>
      <c r="AJ21" s="678"/>
      <c r="AK21" s="678"/>
      <c r="AL21" s="643">
        <v>0.7</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4494</v>
      </c>
      <c r="BH21" s="641"/>
      <c r="BI21" s="641"/>
      <c r="BJ21" s="641"/>
      <c r="BK21" s="641"/>
      <c r="BL21" s="641"/>
      <c r="BM21" s="641"/>
      <c r="BN21" s="642"/>
      <c r="BO21" s="677">
        <v>0</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834505</v>
      </c>
      <c r="S22" s="641"/>
      <c r="T22" s="641"/>
      <c r="U22" s="641"/>
      <c r="V22" s="641"/>
      <c r="W22" s="641"/>
      <c r="X22" s="641"/>
      <c r="Y22" s="642"/>
      <c r="Z22" s="677">
        <v>3</v>
      </c>
      <c r="AA22" s="677"/>
      <c r="AB22" s="677"/>
      <c r="AC22" s="677"/>
      <c r="AD22" s="678">
        <v>485245</v>
      </c>
      <c r="AE22" s="678"/>
      <c r="AF22" s="678"/>
      <c r="AG22" s="678"/>
      <c r="AH22" s="678"/>
      <c r="AI22" s="678"/>
      <c r="AJ22" s="678"/>
      <c r="AK22" s="678"/>
      <c r="AL22" s="643">
        <v>3.2</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234</v>
      </c>
      <c r="BH22" s="641"/>
      <c r="BI22" s="641"/>
      <c r="BJ22" s="641"/>
      <c r="BK22" s="641"/>
      <c r="BL22" s="641"/>
      <c r="BM22" s="641"/>
      <c r="BN22" s="642"/>
      <c r="BO22" s="677" t="s">
        <v>234</v>
      </c>
      <c r="BP22" s="677"/>
      <c r="BQ22" s="677"/>
      <c r="BR22" s="677"/>
      <c r="BS22" s="646" t="s">
        <v>234</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485245</v>
      </c>
      <c r="S23" s="641"/>
      <c r="T23" s="641"/>
      <c r="U23" s="641"/>
      <c r="V23" s="641"/>
      <c r="W23" s="641"/>
      <c r="X23" s="641"/>
      <c r="Y23" s="642"/>
      <c r="Z23" s="677">
        <v>1.8</v>
      </c>
      <c r="AA23" s="677"/>
      <c r="AB23" s="677"/>
      <c r="AC23" s="677"/>
      <c r="AD23" s="678">
        <v>485245</v>
      </c>
      <c r="AE23" s="678"/>
      <c r="AF23" s="678"/>
      <c r="AG23" s="678"/>
      <c r="AH23" s="678"/>
      <c r="AI23" s="678"/>
      <c r="AJ23" s="678"/>
      <c r="AK23" s="678"/>
      <c r="AL23" s="643">
        <v>3.2</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v>654345</v>
      </c>
      <c r="BH23" s="641"/>
      <c r="BI23" s="641"/>
      <c r="BJ23" s="641"/>
      <c r="BK23" s="641"/>
      <c r="BL23" s="641"/>
      <c r="BM23" s="641"/>
      <c r="BN23" s="642"/>
      <c r="BO23" s="677">
        <v>4.9000000000000004</v>
      </c>
      <c r="BP23" s="677"/>
      <c r="BQ23" s="677"/>
      <c r="BR23" s="677"/>
      <c r="BS23" s="646" t="s">
        <v>128</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349260</v>
      </c>
      <c r="S24" s="641"/>
      <c r="T24" s="641"/>
      <c r="U24" s="641"/>
      <c r="V24" s="641"/>
      <c r="W24" s="641"/>
      <c r="X24" s="641"/>
      <c r="Y24" s="642"/>
      <c r="Z24" s="677">
        <v>1.3</v>
      </c>
      <c r="AA24" s="677"/>
      <c r="AB24" s="677"/>
      <c r="AC24" s="677"/>
      <c r="AD24" s="678" t="s">
        <v>234</v>
      </c>
      <c r="AE24" s="678"/>
      <c r="AF24" s="678"/>
      <c r="AG24" s="678"/>
      <c r="AH24" s="678"/>
      <c r="AI24" s="678"/>
      <c r="AJ24" s="678"/>
      <c r="AK24" s="678"/>
      <c r="AL24" s="643" t="s">
        <v>128</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138</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12775762</v>
      </c>
      <c r="CS24" s="696"/>
      <c r="CT24" s="696"/>
      <c r="CU24" s="696"/>
      <c r="CV24" s="696"/>
      <c r="CW24" s="696"/>
      <c r="CX24" s="696"/>
      <c r="CY24" s="739"/>
      <c r="CZ24" s="740">
        <v>48.3</v>
      </c>
      <c r="DA24" s="711"/>
      <c r="DB24" s="711"/>
      <c r="DC24" s="743"/>
      <c r="DD24" s="738">
        <v>7308907</v>
      </c>
      <c r="DE24" s="696"/>
      <c r="DF24" s="696"/>
      <c r="DG24" s="696"/>
      <c r="DH24" s="696"/>
      <c r="DI24" s="696"/>
      <c r="DJ24" s="696"/>
      <c r="DK24" s="739"/>
      <c r="DL24" s="738">
        <v>7254342</v>
      </c>
      <c r="DM24" s="696"/>
      <c r="DN24" s="696"/>
      <c r="DO24" s="696"/>
      <c r="DP24" s="696"/>
      <c r="DQ24" s="696"/>
      <c r="DR24" s="696"/>
      <c r="DS24" s="696"/>
      <c r="DT24" s="696"/>
      <c r="DU24" s="696"/>
      <c r="DV24" s="739"/>
      <c r="DW24" s="740">
        <v>46.3</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234</v>
      </c>
      <c r="S25" s="641"/>
      <c r="T25" s="641"/>
      <c r="U25" s="641"/>
      <c r="V25" s="641"/>
      <c r="W25" s="641"/>
      <c r="X25" s="641"/>
      <c r="Y25" s="642"/>
      <c r="Z25" s="677" t="s">
        <v>128</v>
      </c>
      <c r="AA25" s="677"/>
      <c r="AB25" s="677"/>
      <c r="AC25" s="677"/>
      <c r="AD25" s="678" t="s">
        <v>234</v>
      </c>
      <c r="AE25" s="678"/>
      <c r="AF25" s="678"/>
      <c r="AG25" s="678"/>
      <c r="AH25" s="678"/>
      <c r="AI25" s="678"/>
      <c r="AJ25" s="678"/>
      <c r="AK25" s="678"/>
      <c r="AL25" s="643" t="s">
        <v>138</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234</v>
      </c>
      <c r="BH25" s="641"/>
      <c r="BI25" s="641"/>
      <c r="BJ25" s="641"/>
      <c r="BK25" s="641"/>
      <c r="BL25" s="641"/>
      <c r="BM25" s="641"/>
      <c r="BN25" s="642"/>
      <c r="BO25" s="677" t="s">
        <v>128</v>
      </c>
      <c r="BP25" s="677"/>
      <c r="BQ25" s="677"/>
      <c r="BR25" s="677"/>
      <c r="BS25" s="646" t="s">
        <v>234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3564551</v>
      </c>
      <c r="CS25" s="659"/>
      <c r="CT25" s="659"/>
      <c r="CU25" s="659"/>
      <c r="CV25" s="659"/>
      <c r="CW25" s="659"/>
      <c r="CX25" s="659"/>
      <c r="CY25" s="660"/>
      <c r="CZ25" s="643">
        <v>13.5</v>
      </c>
      <c r="DA25" s="661"/>
      <c r="DB25" s="661"/>
      <c r="DC25" s="662"/>
      <c r="DD25" s="646">
        <v>3216671</v>
      </c>
      <c r="DE25" s="659"/>
      <c r="DF25" s="659"/>
      <c r="DG25" s="659"/>
      <c r="DH25" s="659"/>
      <c r="DI25" s="659"/>
      <c r="DJ25" s="659"/>
      <c r="DK25" s="660"/>
      <c r="DL25" s="646">
        <v>3163026</v>
      </c>
      <c r="DM25" s="659"/>
      <c r="DN25" s="659"/>
      <c r="DO25" s="659"/>
      <c r="DP25" s="659"/>
      <c r="DQ25" s="659"/>
      <c r="DR25" s="659"/>
      <c r="DS25" s="659"/>
      <c r="DT25" s="659"/>
      <c r="DU25" s="659"/>
      <c r="DV25" s="660"/>
      <c r="DW25" s="643">
        <v>20.2</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16094176</v>
      </c>
      <c r="S26" s="641"/>
      <c r="T26" s="641"/>
      <c r="U26" s="641"/>
      <c r="V26" s="641"/>
      <c r="W26" s="641"/>
      <c r="X26" s="641"/>
      <c r="Y26" s="642"/>
      <c r="Z26" s="677">
        <v>58.4</v>
      </c>
      <c r="AA26" s="677"/>
      <c r="AB26" s="677"/>
      <c r="AC26" s="677"/>
      <c r="AD26" s="678">
        <v>15090570</v>
      </c>
      <c r="AE26" s="678"/>
      <c r="AF26" s="678"/>
      <c r="AG26" s="678"/>
      <c r="AH26" s="678"/>
      <c r="AI26" s="678"/>
      <c r="AJ26" s="678"/>
      <c r="AK26" s="678"/>
      <c r="AL26" s="643">
        <v>99.5</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234</v>
      </c>
      <c r="BH26" s="641"/>
      <c r="BI26" s="641"/>
      <c r="BJ26" s="641"/>
      <c r="BK26" s="641"/>
      <c r="BL26" s="641"/>
      <c r="BM26" s="641"/>
      <c r="BN26" s="642"/>
      <c r="BO26" s="677" t="s">
        <v>234</v>
      </c>
      <c r="BP26" s="677"/>
      <c r="BQ26" s="677"/>
      <c r="BR26" s="677"/>
      <c r="BS26" s="646" t="s">
        <v>138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2371672</v>
      </c>
      <c r="CS26" s="641"/>
      <c r="CT26" s="641"/>
      <c r="CU26" s="641"/>
      <c r="CV26" s="641"/>
      <c r="CW26" s="641"/>
      <c r="CX26" s="641"/>
      <c r="CY26" s="642"/>
      <c r="CZ26" s="643">
        <v>9</v>
      </c>
      <c r="DA26" s="661"/>
      <c r="DB26" s="661"/>
      <c r="DC26" s="662"/>
      <c r="DD26" s="646">
        <v>2063776</v>
      </c>
      <c r="DE26" s="641"/>
      <c r="DF26" s="641"/>
      <c r="DG26" s="641"/>
      <c r="DH26" s="641"/>
      <c r="DI26" s="641"/>
      <c r="DJ26" s="641"/>
      <c r="DK26" s="642"/>
      <c r="DL26" s="646" t="s">
        <v>234</v>
      </c>
      <c r="DM26" s="641"/>
      <c r="DN26" s="641"/>
      <c r="DO26" s="641"/>
      <c r="DP26" s="641"/>
      <c r="DQ26" s="641"/>
      <c r="DR26" s="641"/>
      <c r="DS26" s="641"/>
      <c r="DT26" s="641"/>
      <c r="DU26" s="641"/>
      <c r="DV26" s="642"/>
      <c r="DW26" s="643" t="s">
        <v>138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17174</v>
      </c>
      <c r="S27" s="641"/>
      <c r="T27" s="641"/>
      <c r="U27" s="641"/>
      <c r="V27" s="641"/>
      <c r="W27" s="641"/>
      <c r="X27" s="641"/>
      <c r="Y27" s="642"/>
      <c r="Z27" s="677">
        <v>0.1</v>
      </c>
      <c r="AA27" s="677"/>
      <c r="AB27" s="677"/>
      <c r="AC27" s="677"/>
      <c r="AD27" s="678">
        <v>17174</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13366015</v>
      </c>
      <c r="BH27" s="641"/>
      <c r="BI27" s="641"/>
      <c r="BJ27" s="641"/>
      <c r="BK27" s="641"/>
      <c r="BL27" s="641"/>
      <c r="BM27" s="641"/>
      <c r="BN27" s="642"/>
      <c r="BO27" s="677">
        <v>100</v>
      </c>
      <c r="BP27" s="677"/>
      <c r="BQ27" s="677"/>
      <c r="BR27" s="677"/>
      <c r="BS27" s="646">
        <v>369484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7413836</v>
      </c>
      <c r="CS27" s="659"/>
      <c r="CT27" s="659"/>
      <c r="CU27" s="659"/>
      <c r="CV27" s="659"/>
      <c r="CW27" s="659"/>
      <c r="CX27" s="659"/>
      <c r="CY27" s="660"/>
      <c r="CZ27" s="643">
        <v>28</v>
      </c>
      <c r="DA27" s="661"/>
      <c r="DB27" s="661"/>
      <c r="DC27" s="662"/>
      <c r="DD27" s="646">
        <v>2311057</v>
      </c>
      <c r="DE27" s="659"/>
      <c r="DF27" s="659"/>
      <c r="DG27" s="659"/>
      <c r="DH27" s="659"/>
      <c r="DI27" s="659"/>
      <c r="DJ27" s="659"/>
      <c r="DK27" s="660"/>
      <c r="DL27" s="646">
        <v>2310137</v>
      </c>
      <c r="DM27" s="659"/>
      <c r="DN27" s="659"/>
      <c r="DO27" s="659"/>
      <c r="DP27" s="659"/>
      <c r="DQ27" s="659"/>
      <c r="DR27" s="659"/>
      <c r="DS27" s="659"/>
      <c r="DT27" s="659"/>
      <c r="DU27" s="659"/>
      <c r="DV27" s="660"/>
      <c r="DW27" s="643">
        <v>14.7</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382440</v>
      </c>
      <c r="S28" s="641"/>
      <c r="T28" s="641"/>
      <c r="U28" s="641"/>
      <c r="V28" s="641"/>
      <c r="W28" s="641"/>
      <c r="X28" s="641"/>
      <c r="Y28" s="642"/>
      <c r="Z28" s="677">
        <v>1.4</v>
      </c>
      <c r="AA28" s="677"/>
      <c r="AB28" s="677"/>
      <c r="AC28" s="677"/>
      <c r="AD28" s="678" t="s">
        <v>138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1797375</v>
      </c>
      <c r="CS28" s="641"/>
      <c r="CT28" s="641"/>
      <c r="CU28" s="641"/>
      <c r="CV28" s="641"/>
      <c r="CW28" s="641"/>
      <c r="CX28" s="641"/>
      <c r="CY28" s="642"/>
      <c r="CZ28" s="643">
        <v>6.8</v>
      </c>
      <c r="DA28" s="661"/>
      <c r="DB28" s="661"/>
      <c r="DC28" s="662"/>
      <c r="DD28" s="646">
        <v>1781179</v>
      </c>
      <c r="DE28" s="641"/>
      <c r="DF28" s="641"/>
      <c r="DG28" s="641"/>
      <c r="DH28" s="641"/>
      <c r="DI28" s="641"/>
      <c r="DJ28" s="641"/>
      <c r="DK28" s="642"/>
      <c r="DL28" s="646">
        <v>1781179</v>
      </c>
      <c r="DM28" s="641"/>
      <c r="DN28" s="641"/>
      <c r="DO28" s="641"/>
      <c r="DP28" s="641"/>
      <c r="DQ28" s="641"/>
      <c r="DR28" s="641"/>
      <c r="DS28" s="641"/>
      <c r="DT28" s="641"/>
      <c r="DU28" s="641"/>
      <c r="DV28" s="642"/>
      <c r="DW28" s="643">
        <v>11.4</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444209</v>
      </c>
      <c r="S29" s="641"/>
      <c r="T29" s="641"/>
      <c r="U29" s="641"/>
      <c r="V29" s="641"/>
      <c r="W29" s="641"/>
      <c r="X29" s="641"/>
      <c r="Y29" s="642"/>
      <c r="Z29" s="677">
        <v>1.6</v>
      </c>
      <c r="AA29" s="677"/>
      <c r="AB29" s="677"/>
      <c r="AC29" s="677"/>
      <c r="AD29" s="678">
        <v>32708</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1797306</v>
      </c>
      <c r="CS29" s="659"/>
      <c r="CT29" s="659"/>
      <c r="CU29" s="659"/>
      <c r="CV29" s="659"/>
      <c r="CW29" s="659"/>
      <c r="CX29" s="659"/>
      <c r="CY29" s="660"/>
      <c r="CZ29" s="643">
        <v>6.8</v>
      </c>
      <c r="DA29" s="661"/>
      <c r="DB29" s="661"/>
      <c r="DC29" s="662"/>
      <c r="DD29" s="646">
        <v>1781110</v>
      </c>
      <c r="DE29" s="659"/>
      <c r="DF29" s="659"/>
      <c r="DG29" s="659"/>
      <c r="DH29" s="659"/>
      <c r="DI29" s="659"/>
      <c r="DJ29" s="659"/>
      <c r="DK29" s="660"/>
      <c r="DL29" s="646">
        <v>1781110</v>
      </c>
      <c r="DM29" s="659"/>
      <c r="DN29" s="659"/>
      <c r="DO29" s="659"/>
      <c r="DP29" s="659"/>
      <c r="DQ29" s="659"/>
      <c r="DR29" s="659"/>
      <c r="DS29" s="659"/>
      <c r="DT29" s="659"/>
      <c r="DU29" s="659"/>
      <c r="DV29" s="660"/>
      <c r="DW29" s="643">
        <v>11.4</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169475</v>
      </c>
      <c r="S30" s="641"/>
      <c r="T30" s="641"/>
      <c r="U30" s="641"/>
      <c r="V30" s="641"/>
      <c r="W30" s="641"/>
      <c r="X30" s="641"/>
      <c r="Y30" s="642"/>
      <c r="Z30" s="677">
        <v>0.6</v>
      </c>
      <c r="AA30" s="677"/>
      <c r="AB30" s="677"/>
      <c r="AC30" s="677"/>
      <c r="AD30" s="678" t="s">
        <v>128</v>
      </c>
      <c r="AE30" s="678"/>
      <c r="AF30" s="678"/>
      <c r="AG30" s="678"/>
      <c r="AH30" s="678"/>
      <c r="AI30" s="678"/>
      <c r="AJ30" s="678"/>
      <c r="AK30" s="678"/>
      <c r="AL30" s="643" t="s">
        <v>128</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1683476</v>
      </c>
      <c r="CS30" s="641"/>
      <c r="CT30" s="641"/>
      <c r="CU30" s="641"/>
      <c r="CV30" s="641"/>
      <c r="CW30" s="641"/>
      <c r="CX30" s="641"/>
      <c r="CY30" s="642"/>
      <c r="CZ30" s="643">
        <v>6.4</v>
      </c>
      <c r="DA30" s="661"/>
      <c r="DB30" s="661"/>
      <c r="DC30" s="662"/>
      <c r="DD30" s="646">
        <v>1667517</v>
      </c>
      <c r="DE30" s="641"/>
      <c r="DF30" s="641"/>
      <c r="DG30" s="641"/>
      <c r="DH30" s="641"/>
      <c r="DI30" s="641"/>
      <c r="DJ30" s="641"/>
      <c r="DK30" s="642"/>
      <c r="DL30" s="646">
        <v>1667517</v>
      </c>
      <c r="DM30" s="641"/>
      <c r="DN30" s="641"/>
      <c r="DO30" s="641"/>
      <c r="DP30" s="641"/>
      <c r="DQ30" s="641"/>
      <c r="DR30" s="641"/>
      <c r="DS30" s="641"/>
      <c r="DT30" s="641"/>
      <c r="DU30" s="641"/>
      <c r="DV30" s="642"/>
      <c r="DW30" s="643">
        <v>10.6</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4308974</v>
      </c>
      <c r="S31" s="641"/>
      <c r="T31" s="641"/>
      <c r="U31" s="641"/>
      <c r="V31" s="641"/>
      <c r="W31" s="641"/>
      <c r="X31" s="641"/>
      <c r="Y31" s="642"/>
      <c r="Z31" s="677">
        <v>15.6</v>
      </c>
      <c r="AA31" s="677"/>
      <c r="AB31" s="677"/>
      <c r="AC31" s="677"/>
      <c r="AD31" s="678" t="s">
        <v>128</v>
      </c>
      <c r="AE31" s="678"/>
      <c r="AF31" s="678"/>
      <c r="AG31" s="678"/>
      <c r="AH31" s="678"/>
      <c r="AI31" s="678"/>
      <c r="AJ31" s="678"/>
      <c r="AK31" s="678"/>
      <c r="AL31" s="643" t="s">
        <v>128</v>
      </c>
      <c r="AM31" s="644"/>
      <c r="AN31" s="644"/>
      <c r="AO31" s="679"/>
      <c r="AP31" s="714" t="s">
        <v>311</v>
      </c>
      <c r="AQ31" s="715"/>
      <c r="AR31" s="715"/>
      <c r="AS31" s="715"/>
      <c r="AT31" s="720" t="s">
        <v>312</v>
      </c>
      <c r="AU31" s="231"/>
      <c r="AV31" s="231"/>
      <c r="AW31" s="231"/>
      <c r="AX31" s="706" t="s">
        <v>187</v>
      </c>
      <c r="AY31" s="707"/>
      <c r="AZ31" s="707"/>
      <c r="BA31" s="707"/>
      <c r="BB31" s="707"/>
      <c r="BC31" s="707"/>
      <c r="BD31" s="707"/>
      <c r="BE31" s="707"/>
      <c r="BF31" s="708"/>
      <c r="BG31" s="709">
        <v>99.5</v>
      </c>
      <c r="BH31" s="710"/>
      <c r="BI31" s="710"/>
      <c r="BJ31" s="710"/>
      <c r="BK31" s="710"/>
      <c r="BL31" s="710"/>
      <c r="BM31" s="711">
        <v>97.8</v>
      </c>
      <c r="BN31" s="710"/>
      <c r="BO31" s="710"/>
      <c r="BP31" s="710"/>
      <c r="BQ31" s="712"/>
      <c r="BR31" s="709">
        <v>99.4</v>
      </c>
      <c r="BS31" s="710"/>
      <c r="BT31" s="710"/>
      <c r="BU31" s="710"/>
      <c r="BV31" s="710"/>
      <c r="BW31" s="710"/>
      <c r="BX31" s="711">
        <v>97.4</v>
      </c>
      <c r="BY31" s="710"/>
      <c r="BZ31" s="710"/>
      <c r="CA31" s="710"/>
      <c r="CB31" s="712"/>
      <c r="CD31" s="731"/>
      <c r="CE31" s="732"/>
      <c r="CF31" s="673" t="s">
        <v>313</v>
      </c>
      <c r="CG31" s="674"/>
      <c r="CH31" s="674"/>
      <c r="CI31" s="674"/>
      <c r="CJ31" s="674"/>
      <c r="CK31" s="674"/>
      <c r="CL31" s="674"/>
      <c r="CM31" s="674"/>
      <c r="CN31" s="674"/>
      <c r="CO31" s="674"/>
      <c r="CP31" s="674"/>
      <c r="CQ31" s="675"/>
      <c r="CR31" s="640">
        <v>113830</v>
      </c>
      <c r="CS31" s="659"/>
      <c r="CT31" s="659"/>
      <c r="CU31" s="659"/>
      <c r="CV31" s="659"/>
      <c r="CW31" s="659"/>
      <c r="CX31" s="659"/>
      <c r="CY31" s="660"/>
      <c r="CZ31" s="643">
        <v>0.4</v>
      </c>
      <c r="DA31" s="661"/>
      <c r="DB31" s="661"/>
      <c r="DC31" s="662"/>
      <c r="DD31" s="646">
        <v>113593</v>
      </c>
      <c r="DE31" s="659"/>
      <c r="DF31" s="659"/>
      <c r="DG31" s="659"/>
      <c r="DH31" s="659"/>
      <c r="DI31" s="659"/>
      <c r="DJ31" s="659"/>
      <c r="DK31" s="660"/>
      <c r="DL31" s="646">
        <v>113593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v>17795</v>
      </c>
      <c r="S32" s="641"/>
      <c r="T32" s="641"/>
      <c r="U32" s="641"/>
      <c r="V32" s="641"/>
      <c r="W32" s="641"/>
      <c r="X32" s="641"/>
      <c r="Y32" s="642"/>
      <c r="Z32" s="677">
        <v>0.1</v>
      </c>
      <c r="AA32" s="677"/>
      <c r="AB32" s="677"/>
      <c r="AC32" s="677"/>
      <c r="AD32" s="678">
        <v>17795</v>
      </c>
      <c r="AE32" s="678"/>
      <c r="AF32" s="678"/>
      <c r="AG32" s="678"/>
      <c r="AH32" s="678"/>
      <c r="AI32" s="678"/>
      <c r="AJ32" s="678"/>
      <c r="AK32" s="678"/>
      <c r="AL32" s="643">
        <v>0.1</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99.3</v>
      </c>
      <c r="BH32" s="659"/>
      <c r="BI32" s="659"/>
      <c r="BJ32" s="659"/>
      <c r="BK32" s="659"/>
      <c r="BL32" s="659"/>
      <c r="BM32" s="644">
        <v>97.3</v>
      </c>
      <c r="BN32" s="705"/>
      <c r="BO32" s="705"/>
      <c r="BP32" s="705"/>
      <c r="BQ32" s="683"/>
      <c r="BR32" s="713">
        <v>99.3</v>
      </c>
      <c r="BS32" s="659"/>
      <c r="BT32" s="659"/>
      <c r="BU32" s="659"/>
      <c r="BV32" s="659"/>
      <c r="BW32" s="659"/>
      <c r="BX32" s="644">
        <v>97.1</v>
      </c>
      <c r="BY32" s="705"/>
      <c r="BZ32" s="705"/>
      <c r="CA32" s="705"/>
      <c r="CB32" s="683"/>
      <c r="CD32" s="733"/>
      <c r="CE32" s="734"/>
      <c r="CF32" s="673" t="s">
        <v>317</v>
      </c>
      <c r="CG32" s="674"/>
      <c r="CH32" s="674"/>
      <c r="CI32" s="674"/>
      <c r="CJ32" s="674"/>
      <c r="CK32" s="674"/>
      <c r="CL32" s="674"/>
      <c r="CM32" s="674"/>
      <c r="CN32" s="674"/>
      <c r="CO32" s="674"/>
      <c r="CP32" s="674"/>
      <c r="CQ32" s="675"/>
      <c r="CR32" s="640">
        <v>69</v>
      </c>
      <c r="CS32" s="641"/>
      <c r="CT32" s="641"/>
      <c r="CU32" s="641"/>
      <c r="CV32" s="641"/>
      <c r="CW32" s="641"/>
      <c r="CX32" s="641"/>
      <c r="CY32" s="642"/>
      <c r="CZ32" s="643">
        <v>0</v>
      </c>
      <c r="DA32" s="661"/>
      <c r="DB32" s="661"/>
      <c r="DC32" s="662"/>
      <c r="DD32" s="646">
        <v>69</v>
      </c>
      <c r="DE32" s="641"/>
      <c r="DF32" s="641"/>
      <c r="DG32" s="641"/>
      <c r="DH32" s="641"/>
      <c r="DI32" s="641"/>
      <c r="DJ32" s="641"/>
      <c r="DK32" s="642"/>
      <c r="DL32" s="646">
        <v>69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2080234</v>
      </c>
      <c r="S33" s="641"/>
      <c r="T33" s="641"/>
      <c r="U33" s="641"/>
      <c r="V33" s="641"/>
      <c r="W33" s="641"/>
      <c r="X33" s="641"/>
      <c r="Y33" s="642"/>
      <c r="Z33" s="677">
        <v>7.5</v>
      </c>
      <c r="AA33" s="677"/>
      <c r="AB33" s="677"/>
      <c r="AC33" s="677"/>
      <c r="AD33" s="678" t="s">
        <v>234</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99.6</v>
      </c>
      <c r="BH33" s="625"/>
      <c r="BI33" s="625"/>
      <c r="BJ33" s="625"/>
      <c r="BK33" s="625"/>
      <c r="BL33" s="625"/>
      <c r="BM33" s="668">
        <v>98</v>
      </c>
      <c r="BN33" s="625"/>
      <c r="BO33" s="625"/>
      <c r="BP33" s="625"/>
      <c r="BQ33" s="689"/>
      <c r="BR33" s="704">
        <v>99.5</v>
      </c>
      <c r="BS33" s="625"/>
      <c r="BT33" s="625"/>
      <c r="BU33" s="625"/>
      <c r="BV33" s="625"/>
      <c r="BW33" s="625"/>
      <c r="BX33" s="668">
        <v>97.6</v>
      </c>
      <c r="BY33" s="625"/>
      <c r="BZ33" s="625"/>
      <c r="CA33" s="625"/>
      <c r="CB33" s="689"/>
      <c r="CD33" s="673" t="s">
        <v>320</v>
      </c>
      <c r="CE33" s="674"/>
      <c r="CF33" s="674"/>
      <c r="CG33" s="674"/>
      <c r="CH33" s="674"/>
      <c r="CI33" s="674"/>
      <c r="CJ33" s="674"/>
      <c r="CK33" s="674"/>
      <c r="CL33" s="674"/>
      <c r="CM33" s="674"/>
      <c r="CN33" s="674"/>
      <c r="CO33" s="674"/>
      <c r="CP33" s="674"/>
      <c r="CQ33" s="675"/>
      <c r="CR33" s="640">
        <v>10803940</v>
      </c>
      <c r="CS33" s="659"/>
      <c r="CT33" s="659"/>
      <c r="CU33" s="659"/>
      <c r="CV33" s="659"/>
      <c r="CW33" s="659"/>
      <c r="CX33" s="659"/>
      <c r="CY33" s="660"/>
      <c r="CZ33" s="643">
        <v>40.9</v>
      </c>
      <c r="DA33" s="661"/>
      <c r="DB33" s="661"/>
      <c r="DC33" s="662"/>
      <c r="DD33" s="646">
        <v>8782084</v>
      </c>
      <c r="DE33" s="659"/>
      <c r="DF33" s="659"/>
      <c r="DG33" s="659"/>
      <c r="DH33" s="659"/>
      <c r="DI33" s="659"/>
      <c r="DJ33" s="659"/>
      <c r="DK33" s="660"/>
      <c r="DL33" s="646">
        <v>6131056</v>
      </c>
      <c r="DM33" s="659"/>
      <c r="DN33" s="659"/>
      <c r="DO33" s="659"/>
      <c r="DP33" s="659"/>
      <c r="DQ33" s="659"/>
      <c r="DR33" s="659"/>
      <c r="DS33" s="659"/>
      <c r="DT33" s="659"/>
      <c r="DU33" s="659"/>
      <c r="DV33" s="660"/>
      <c r="DW33" s="643">
        <v>39.1</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12904</v>
      </c>
      <c r="S34" s="641"/>
      <c r="T34" s="641"/>
      <c r="U34" s="641"/>
      <c r="V34" s="641"/>
      <c r="W34" s="641"/>
      <c r="X34" s="641"/>
      <c r="Y34" s="642"/>
      <c r="Z34" s="677">
        <v>0</v>
      </c>
      <c r="AA34" s="677"/>
      <c r="AB34" s="677"/>
      <c r="AC34" s="677"/>
      <c r="AD34" s="678">
        <v>6612</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3605190</v>
      </c>
      <c r="CS34" s="641"/>
      <c r="CT34" s="641"/>
      <c r="CU34" s="641"/>
      <c r="CV34" s="641"/>
      <c r="CW34" s="641"/>
      <c r="CX34" s="641"/>
      <c r="CY34" s="642"/>
      <c r="CZ34" s="643">
        <v>13.6</v>
      </c>
      <c r="DA34" s="661"/>
      <c r="DB34" s="661"/>
      <c r="DC34" s="662"/>
      <c r="DD34" s="646">
        <v>2915783</v>
      </c>
      <c r="DE34" s="641"/>
      <c r="DF34" s="641"/>
      <c r="DG34" s="641"/>
      <c r="DH34" s="641"/>
      <c r="DI34" s="641"/>
      <c r="DJ34" s="641"/>
      <c r="DK34" s="642"/>
      <c r="DL34" s="646">
        <v>2385879</v>
      </c>
      <c r="DM34" s="641"/>
      <c r="DN34" s="641"/>
      <c r="DO34" s="641"/>
      <c r="DP34" s="641"/>
      <c r="DQ34" s="641"/>
      <c r="DR34" s="641"/>
      <c r="DS34" s="641"/>
      <c r="DT34" s="641"/>
      <c r="DU34" s="641"/>
      <c r="DV34" s="642"/>
      <c r="DW34" s="643">
        <v>15.2</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727678</v>
      </c>
      <c r="S35" s="641"/>
      <c r="T35" s="641"/>
      <c r="U35" s="641"/>
      <c r="V35" s="641"/>
      <c r="W35" s="641"/>
      <c r="X35" s="641"/>
      <c r="Y35" s="642"/>
      <c r="Z35" s="677">
        <v>2.6</v>
      </c>
      <c r="AA35" s="677"/>
      <c r="AB35" s="677"/>
      <c r="AC35" s="677"/>
      <c r="AD35" s="678" t="s">
        <v>234</v>
      </c>
      <c r="AE35" s="678"/>
      <c r="AF35" s="678"/>
      <c r="AG35" s="678"/>
      <c r="AH35" s="678"/>
      <c r="AI35" s="678"/>
      <c r="AJ35" s="678"/>
      <c r="AK35" s="678"/>
      <c r="AL35" s="643" t="s">
        <v>234</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48370</v>
      </c>
      <c r="CS35" s="659"/>
      <c r="CT35" s="659"/>
      <c r="CU35" s="659"/>
      <c r="CV35" s="659"/>
      <c r="CW35" s="659"/>
      <c r="CX35" s="659"/>
      <c r="CY35" s="660"/>
      <c r="CZ35" s="643">
        <v>0.2</v>
      </c>
      <c r="DA35" s="661"/>
      <c r="DB35" s="661"/>
      <c r="DC35" s="662"/>
      <c r="DD35" s="646">
        <v>37485</v>
      </c>
      <c r="DE35" s="659"/>
      <c r="DF35" s="659"/>
      <c r="DG35" s="659"/>
      <c r="DH35" s="659"/>
      <c r="DI35" s="659"/>
      <c r="DJ35" s="659"/>
      <c r="DK35" s="660"/>
      <c r="DL35" s="646">
        <v>36714</v>
      </c>
      <c r="DM35" s="659"/>
      <c r="DN35" s="659"/>
      <c r="DO35" s="659"/>
      <c r="DP35" s="659"/>
      <c r="DQ35" s="659"/>
      <c r="DR35" s="659"/>
      <c r="DS35" s="659"/>
      <c r="DT35" s="659"/>
      <c r="DU35" s="659"/>
      <c r="DV35" s="660"/>
      <c r="DW35" s="643">
        <v>0.2</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234247</v>
      </c>
      <c r="S36" s="641"/>
      <c r="T36" s="641"/>
      <c r="U36" s="641"/>
      <c r="V36" s="641"/>
      <c r="W36" s="641"/>
      <c r="X36" s="641"/>
      <c r="Y36" s="642"/>
      <c r="Z36" s="677">
        <v>0.8</v>
      </c>
      <c r="AA36" s="677"/>
      <c r="AB36" s="677"/>
      <c r="AC36" s="677"/>
      <c r="AD36" s="678" t="s">
        <v>234</v>
      </c>
      <c r="AE36" s="678"/>
      <c r="AF36" s="678"/>
      <c r="AG36" s="678"/>
      <c r="AH36" s="678"/>
      <c r="AI36" s="678"/>
      <c r="AJ36" s="678"/>
      <c r="AK36" s="678"/>
      <c r="AL36" s="643" t="s">
        <v>128</v>
      </c>
      <c r="AM36" s="644"/>
      <c r="AN36" s="644"/>
      <c r="AO36" s="679"/>
      <c r="AP36" s="235"/>
      <c r="AQ36" s="692" t="s">
        <v>328</v>
      </c>
      <c r="AR36" s="693"/>
      <c r="AS36" s="693"/>
      <c r="AT36" s="693"/>
      <c r="AU36" s="693"/>
      <c r="AV36" s="693"/>
      <c r="AW36" s="693"/>
      <c r="AX36" s="693"/>
      <c r="AY36" s="694"/>
      <c r="AZ36" s="695">
        <v>2863388</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113436</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3138252</v>
      </c>
      <c r="CS36" s="641"/>
      <c r="CT36" s="641"/>
      <c r="CU36" s="641"/>
      <c r="CV36" s="641"/>
      <c r="CW36" s="641"/>
      <c r="CX36" s="641"/>
      <c r="CY36" s="642"/>
      <c r="CZ36" s="643">
        <v>11.9</v>
      </c>
      <c r="DA36" s="661"/>
      <c r="DB36" s="661"/>
      <c r="DC36" s="662"/>
      <c r="DD36" s="646">
        <v>2783998</v>
      </c>
      <c r="DE36" s="641"/>
      <c r="DF36" s="641"/>
      <c r="DG36" s="641"/>
      <c r="DH36" s="641"/>
      <c r="DI36" s="641"/>
      <c r="DJ36" s="641"/>
      <c r="DK36" s="642"/>
      <c r="DL36" s="646">
        <v>2006820</v>
      </c>
      <c r="DM36" s="641"/>
      <c r="DN36" s="641"/>
      <c r="DO36" s="641"/>
      <c r="DP36" s="641"/>
      <c r="DQ36" s="641"/>
      <c r="DR36" s="641"/>
      <c r="DS36" s="641"/>
      <c r="DT36" s="641"/>
      <c r="DU36" s="641"/>
      <c r="DV36" s="642"/>
      <c r="DW36" s="643">
        <v>12.8</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814241</v>
      </c>
      <c r="S37" s="641"/>
      <c r="T37" s="641"/>
      <c r="U37" s="641"/>
      <c r="V37" s="641"/>
      <c r="W37" s="641"/>
      <c r="X37" s="641"/>
      <c r="Y37" s="642"/>
      <c r="Z37" s="677">
        <v>3</v>
      </c>
      <c r="AA37" s="677"/>
      <c r="AB37" s="677"/>
      <c r="AC37" s="677"/>
      <c r="AD37" s="678" t="s">
        <v>234</v>
      </c>
      <c r="AE37" s="678"/>
      <c r="AF37" s="678"/>
      <c r="AG37" s="678"/>
      <c r="AH37" s="678"/>
      <c r="AI37" s="678"/>
      <c r="AJ37" s="678"/>
      <c r="AK37" s="678"/>
      <c r="AL37" s="643" t="s">
        <v>128</v>
      </c>
      <c r="AM37" s="644"/>
      <c r="AN37" s="644"/>
      <c r="AO37" s="679"/>
      <c r="AQ37" s="680" t="s">
        <v>332</v>
      </c>
      <c r="AR37" s="681"/>
      <c r="AS37" s="681"/>
      <c r="AT37" s="681"/>
      <c r="AU37" s="681"/>
      <c r="AV37" s="681"/>
      <c r="AW37" s="681"/>
      <c r="AX37" s="681"/>
      <c r="AY37" s="682"/>
      <c r="AZ37" s="640">
        <v>602772</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37153</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1482303</v>
      </c>
      <c r="CS37" s="659"/>
      <c r="CT37" s="659"/>
      <c r="CU37" s="659"/>
      <c r="CV37" s="659"/>
      <c r="CW37" s="659"/>
      <c r="CX37" s="659"/>
      <c r="CY37" s="660"/>
      <c r="CZ37" s="643">
        <v>5.6</v>
      </c>
      <c r="DA37" s="661"/>
      <c r="DB37" s="661"/>
      <c r="DC37" s="662"/>
      <c r="DD37" s="646">
        <v>1482303</v>
      </c>
      <c r="DE37" s="659"/>
      <c r="DF37" s="659"/>
      <c r="DG37" s="659"/>
      <c r="DH37" s="659"/>
      <c r="DI37" s="659"/>
      <c r="DJ37" s="659"/>
      <c r="DK37" s="660"/>
      <c r="DL37" s="646">
        <v>1366645</v>
      </c>
      <c r="DM37" s="659"/>
      <c r="DN37" s="659"/>
      <c r="DO37" s="659"/>
      <c r="DP37" s="659"/>
      <c r="DQ37" s="659"/>
      <c r="DR37" s="659"/>
      <c r="DS37" s="659"/>
      <c r="DT37" s="659"/>
      <c r="DU37" s="659"/>
      <c r="DV37" s="660"/>
      <c r="DW37" s="643">
        <v>8.6999999999999993</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859687</v>
      </c>
      <c r="S38" s="641"/>
      <c r="T38" s="641"/>
      <c r="U38" s="641"/>
      <c r="V38" s="641"/>
      <c r="W38" s="641"/>
      <c r="X38" s="641"/>
      <c r="Y38" s="642"/>
      <c r="Z38" s="677">
        <v>3.1</v>
      </c>
      <c r="AA38" s="677"/>
      <c r="AB38" s="677"/>
      <c r="AC38" s="677"/>
      <c r="AD38" s="678">
        <v>156</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14536</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8273</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2264910</v>
      </c>
      <c r="CS38" s="641"/>
      <c r="CT38" s="641"/>
      <c r="CU38" s="641"/>
      <c r="CV38" s="641"/>
      <c r="CW38" s="641"/>
      <c r="CX38" s="641"/>
      <c r="CY38" s="642"/>
      <c r="CZ38" s="643">
        <v>8.6</v>
      </c>
      <c r="DA38" s="661"/>
      <c r="DB38" s="661"/>
      <c r="DC38" s="662"/>
      <c r="DD38" s="646">
        <v>1830053</v>
      </c>
      <c r="DE38" s="641"/>
      <c r="DF38" s="641"/>
      <c r="DG38" s="641"/>
      <c r="DH38" s="641"/>
      <c r="DI38" s="641"/>
      <c r="DJ38" s="641"/>
      <c r="DK38" s="642"/>
      <c r="DL38" s="646">
        <v>1701643</v>
      </c>
      <c r="DM38" s="641"/>
      <c r="DN38" s="641"/>
      <c r="DO38" s="641"/>
      <c r="DP38" s="641"/>
      <c r="DQ38" s="641"/>
      <c r="DR38" s="641"/>
      <c r="DS38" s="641"/>
      <c r="DT38" s="641"/>
      <c r="DU38" s="641"/>
      <c r="DV38" s="642"/>
      <c r="DW38" s="643">
        <v>10.9</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1395600</v>
      </c>
      <c r="S39" s="641"/>
      <c r="T39" s="641"/>
      <c r="U39" s="641"/>
      <c r="V39" s="641"/>
      <c r="W39" s="641"/>
      <c r="X39" s="641"/>
      <c r="Y39" s="642"/>
      <c r="Z39" s="677">
        <v>5.0999999999999996</v>
      </c>
      <c r="AA39" s="677"/>
      <c r="AB39" s="677"/>
      <c r="AC39" s="677"/>
      <c r="AD39" s="678" t="s">
        <v>138</v>
      </c>
      <c r="AE39" s="678"/>
      <c r="AF39" s="678"/>
      <c r="AG39" s="678"/>
      <c r="AH39" s="678"/>
      <c r="AI39" s="678"/>
      <c r="AJ39" s="678"/>
      <c r="AK39" s="678"/>
      <c r="AL39" s="643" t="s">
        <v>128</v>
      </c>
      <c r="AM39" s="644"/>
      <c r="AN39" s="644"/>
      <c r="AO39" s="679"/>
      <c r="AQ39" s="680" t="s">
        <v>340</v>
      </c>
      <c r="AR39" s="681"/>
      <c r="AS39" s="681"/>
      <c r="AT39" s="681"/>
      <c r="AU39" s="681"/>
      <c r="AV39" s="681"/>
      <c r="AW39" s="681"/>
      <c r="AX39" s="681"/>
      <c r="AY39" s="682"/>
      <c r="AZ39" s="640">
        <v>11337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12748</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1323997</v>
      </c>
      <c r="CS39" s="659"/>
      <c r="CT39" s="659"/>
      <c r="CU39" s="659"/>
      <c r="CV39" s="659"/>
      <c r="CW39" s="659"/>
      <c r="CX39" s="659"/>
      <c r="CY39" s="660"/>
      <c r="CZ39" s="643">
        <v>5</v>
      </c>
      <c r="DA39" s="661"/>
      <c r="DB39" s="661"/>
      <c r="DC39" s="662"/>
      <c r="DD39" s="646">
        <v>1214544</v>
      </c>
      <c r="DE39" s="659"/>
      <c r="DF39" s="659"/>
      <c r="DG39" s="659"/>
      <c r="DH39" s="659"/>
      <c r="DI39" s="659"/>
      <c r="DJ39" s="659"/>
      <c r="DK39" s="660"/>
      <c r="DL39" s="646" t="s">
        <v>234</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234</v>
      </c>
      <c r="S40" s="641"/>
      <c r="T40" s="641"/>
      <c r="U40" s="641"/>
      <c r="V40" s="641"/>
      <c r="W40" s="641"/>
      <c r="X40" s="641"/>
      <c r="Y40" s="642"/>
      <c r="Z40" s="677" t="s">
        <v>234</v>
      </c>
      <c r="AA40" s="677"/>
      <c r="AB40" s="677"/>
      <c r="AC40" s="677"/>
      <c r="AD40" s="678" t="s">
        <v>128</v>
      </c>
      <c r="AE40" s="678"/>
      <c r="AF40" s="678"/>
      <c r="AG40" s="678"/>
      <c r="AH40" s="678"/>
      <c r="AI40" s="678"/>
      <c r="AJ40" s="678"/>
      <c r="AK40" s="678"/>
      <c r="AL40" s="643" t="s">
        <v>138</v>
      </c>
      <c r="AM40" s="644"/>
      <c r="AN40" s="644"/>
      <c r="AO40" s="679"/>
      <c r="AQ40" s="680" t="s">
        <v>344</v>
      </c>
      <c r="AR40" s="681"/>
      <c r="AS40" s="681"/>
      <c r="AT40" s="681"/>
      <c r="AU40" s="681"/>
      <c r="AV40" s="681"/>
      <c r="AW40" s="681"/>
      <c r="AX40" s="681"/>
      <c r="AY40" s="682"/>
      <c r="AZ40" s="640" t="s">
        <v>128</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112</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423221</v>
      </c>
      <c r="CS40" s="641"/>
      <c r="CT40" s="641"/>
      <c r="CU40" s="641"/>
      <c r="CV40" s="641"/>
      <c r="CW40" s="641"/>
      <c r="CX40" s="641"/>
      <c r="CY40" s="642"/>
      <c r="CZ40" s="643">
        <v>1.6</v>
      </c>
      <c r="DA40" s="661"/>
      <c r="DB40" s="661"/>
      <c r="DC40" s="662"/>
      <c r="DD40" s="646">
        <v>221</v>
      </c>
      <c r="DE40" s="641"/>
      <c r="DF40" s="641"/>
      <c r="DG40" s="641"/>
      <c r="DH40" s="641"/>
      <c r="DI40" s="641"/>
      <c r="DJ40" s="641"/>
      <c r="DK40" s="642"/>
      <c r="DL40" s="646" t="s">
        <v>234</v>
      </c>
      <c r="DM40" s="641"/>
      <c r="DN40" s="641"/>
      <c r="DO40" s="641"/>
      <c r="DP40" s="641"/>
      <c r="DQ40" s="641"/>
      <c r="DR40" s="641"/>
      <c r="DS40" s="641"/>
      <c r="DT40" s="641"/>
      <c r="DU40" s="641"/>
      <c r="DV40" s="642"/>
      <c r="DW40" s="643" t="s">
        <v>138</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500000</v>
      </c>
      <c r="S41" s="641"/>
      <c r="T41" s="641"/>
      <c r="U41" s="641"/>
      <c r="V41" s="641"/>
      <c r="W41" s="641"/>
      <c r="X41" s="641"/>
      <c r="Y41" s="642"/>
      <c r="Z41" s="677">
        <v>1.8</v>
      </c>
      <c r="AA41" s="677"/>
      <c r="AB41" s="677"/>
      <c r="AC41" s="677"/>
      <c r="AD41" s="678" t="s">
        <v>138</v>
      </c>
      <c r="AE41" s="678"/>
      <c r="AF41" s="678"/>
      <c r="AG41" s="678"/>
      <c r="AH41" s="678"/>
      <c r="AI41" s="678"/>
      <c r="AJ41" s="678"/>
      <c r="AK41" s="678"/>
      <c r="AL41" s="643" t="s">
        <v>128</v>
      </c>
      <c r="AM41" s="644"/>
      <c r="AN41" s="644"/>
      <c r="AO41" s="679"/>
      <c r="AQ41" s="680" t="s">
        <v>349</v>
      </c>
      <c r="AR41" s="681"/>
      <c r="AS41" s="681"/>
      <c r="AT41" s="681"/>
      <c r="AU41" s="681"/>
      <c r="AV41" s="681"/>
      <c r="AW41" s="681"/>
      <c r="AX41" s="681"/>
      <c r="AY41" s="682"/>
      <c r="AZ41" s="640">
        <v>599558</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128</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138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27558834</v>
      </c>
      <c r="S42" s="663"/>
      <c r="T42" s="663"/>
      <c r="U42" s="663"/>
      <c r="V42" s="663"/>
      <c r="W42" s="663"/>
      <c r="X42" s="663"/>
      <c r="Y42" s="665"/>
      <c r="Z42" s="666">
        <v>100</v>
      </c>
      <c r="AA42" s="666"/>
      <c r="AB42" s="666"/>
      <c r="AC42" s="666"/>
      <c r="AD42" s="667">
        <v>15165015</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1635185</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393</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2859899</v>
      </c>
      <c r="CS42" s="641"/>
      <c r="CT42" s="641"/>
      <c r="CU42" s="641"/>
      <c r="CV42" s="641"/>
      <c r="CW42" s="641"/>
      <c r="CX42" s="641"/>
      <c r="CY42" s="642"/>
      <c r="CZ42" s="643">
        <v>10.8</v>
      </c>
      <c r="DA42" s="644"/>
      <c r="DB42" s="644"/>
      <c r="DC42" s="645"/>
      <c r="DD42" s="646">
        <v>1101162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61253</v>
      </c>
      <c r="CS43" s="659"/>
      <c r="CT43" s="659"/>
      <c r="CU43" s="659"/>
      <c r="CV43" s="659"/>
      <c r="CW43" s="659"/>
      <c r="CX43" s="659"/>
      <c r="CY43" s="660"/>
      <c r="CZ43" s="643">
        <v>0.2</v>
      </c>
      <c r="DA43" s="661"/>
      <c r="DB43" s="661"/>
      <c r="DC43" s="662"/>
      <c r="DD43" s="646">
        <v>61253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2636924</v>
      </c>
      <c r="CS44" s="641"/>
      <c r="CT44" s="641"/>
      <c r="CU44" s="641"/>
      <c r="CV44" s="641"/>
      <c r="CW44" s="641"/>
      <c r="CX44" s="641"/>
      <c r="CY44" s="642"/>
      <c r="CZ44" s="643">
        <v>10</v>
      </c>
      <c r="DA44" s="644"/>
      <c r="DB44" s="644"/>
      <c r="DC44" s="645"/>
      <c r="DD44" s="646">
        <v>1025871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906042</v>
      </c>
      <c r="CS45" s="659"/>
      <c r="CT45" s="659"/>
      <c r="CU45" s="659"/>
      <c r="CV45" s="659"/>
      <c r="CW45" s="659"/>
      <c r="CX45" s="659"/>
      <c r="CY45" s="660"/>
      <c r="CZ45" s="643">
        <v>3.4</v>
      </c>
      <c r="DA45" s="661"/>
      <c r="DB45" s="661"/>
      <c r="DC45" s="662"/>
      <c r="DD45" s="646">
        <v>57008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1661679</v>
      </c>
      <c r="CS46" s="641"/>
      <c r="CT46" s="641"/>
      <c r="CU46" s="641"/>
      <c r="CV46" s="641"/>
      <c r="CW46" s="641"/>
      <c r="CX46" s="641"/>
      <c r="CY46" s="642"/>
      <c r="CZ46" s="643">
        <v>6.3</v>
      </c>
      <c r="DA46" s="644"/>
      <c r="DB46" s="644"/>
      <c r="DC46" s="645"/>
      <c r="DD46" s="646">
        <v>933260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222975</v>
      </c>
      <c r="CS47" s="659"/>
      <c r="CT47" s="659"/>
      <c r="CU47" s="659"/>
      <c r="CV47" s="659"/>
      <c r="CW47" s="659"/>
      <c r="CX47" s="659"/>
      <c r="CY47" s="660"/>
      <c r="CZ47" s="643">
        <v>0.8</v>
      </c>
      <c r="DA47" s="661"/>
      <c r="DB47" s="661"/>
      <c r="DC47" s="662"/>
      <c r="DD47" s="646">
        <v>75291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234</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26439601</v>
      </c>
      <c r="CS49" s="625"/>
      <c r="CT49" s="625"/>
      <c r="CU49" s="625"/>
      <c r="CV49" s="625"/>
      <c r="CW49" s="625"/>
      <c r="CX49" s="625"/>
      <c r="CY49" s="626"/>
      <c r="CZ49" s="627">
        <v>100</v>
      </c>
      <c r="DA49" s="628"/>
      <c r="DB49" s="628"/>
      <c r="DC49" s="629"/>
      <c r="DD49" s="630">
        <v>17192153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6AzV4ofuESLgkW3N5YuAsy3Vkmo5ig8LpfNjL8QzkD1WEDBkf623GuNytxHYzqYrFZbNKJVKwM6SnH5h1hnfXw==" saltValue="ES9SuXCgmuJqBaugXHoF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8" t="s">
        <v>367</v>
      </c>
      <c r="DK2" s="1169"/>
      <c r="DL2" s="1169"/>
      <c r="DM2" s="1169"/>
      <c r="DN2" s="1169"/>
      <c r="DO2" s="1170"/>
      <c r="DP2" s="250"/>
      <c r="DQ2" s="1168" t="s">
        <v>368</v>
      </c>
      <c r="DR2" s="1169"/>
      <c r="DS2" s="1169"/>
      <c r="DT2" s="1169"/>
      <c r="DU2" s="1169"/>
      <c r="DV2" s="1169"/>
      <c r="DW2" s="1169"/>
      <c r="DX2" s="1169"/>
      <c r="DY2" s="1169"/>
      <c r="DZ2" s="117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1" t="s">
        <v>369</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3" t="s">
        <v>371</v>
      </c>
      <c r="B5" s="1054"/>
      <c r="C5" s="1054"/>
      <c r="D5" s="1054"/>
      <c r="E5" s="1054"/>
      <c r="F5" s="1054"/>
      <c r="G5" s="1054"/>
      <c r="H5" s="1054"/>
      <c r="I5" s="1054"/>
      <c r="J5" s="1054"/>
      <c r="K5" s="1054"/>
      <c r="L5" s="1054"/>
      <c r="M5" s="1054"/>
      <c r="N5" s="1054"/>
      <c r="O5" s="1054"/>
      <c r="P5" s="1055"/>
      <c r="Q5" s="1059" t="s">
        <v>372</v>
      </c>
      <c r="R5" s="1060"/>
      <c r="S5" s="1060"/>
      <c r="T5" s="1060"/>
      <c r="U5" s="1061"/>
      <c r="V5" s="1059" t="s">
        <v>373</v>
      </c>
      <c r="W5" s="1060"/>
      <c r="X5" s="1060"/>
      <c r="Y5" s="1060"/>
      <c r="Z5" s="1061"/>
      <c r="AA5" s="1059" t="s">
        <v>374</v>
      </c>
      <c r="AB5" s="1060"/>
      <c r="AC5" s="1060"/>
      <c r="AD5" s="1060"/>
      <c r="AE5" s="1060"/>
      <c r="AF5" s="1171" t="s">
        <v>375</v>
      </c>
      <c r="AG5" s="1060"/>
      <c r="AH5" s="1060"/>
      <c r="AI5" s="1060"/>
      <c r="AJ5" s="1075"/>
      <c r="AK5" s="1060" t="s">
        <v>376</v>
      </c>
      <c r="AL5" s="1060"/>
      <c r="AM5" s="1060"/>
      <c r="AN5" s="1060"/>
      <c r="AO5" s="1061"/>
      <c r="AP5" s="1059" t="s">
        <v>377</v>
      </c>
      <c r="AQ5" s="1060"/>
      <c r="AR5" s="1060"/>
      <c r="AS5" s="1060"/>
      <c r="AT5" s="1061"/>
      <c r="AU5" s="1059" t="s">
        <v>378</v>
      </c>
      <c r="AV5" s="1060"/>
      <c r="AW5" s="1060"/>
      <c r="AX5" s="1060"/>
      <c r="AY5" s="1075"/>
      <c r="AZ5" s="257"/>
      <c r="BA5" s="257"/>
      <c r="BB5" s="257"/>
      <c r="BC5" s="257"/>
      <c r="BD5" s="257"/>
      <c r="BE5" s="258"/>
      <c r="BF5" s="258"/>
      <c r="BG5" s="258"/>
      <c r="BH5" s="258"/>
      <c r="BI5" s="258"/>
      <c r="BJ5" s="258"/>
      <c r="BK5" s="258"/>
      <c r="BL5" s="258"/>
      <c r="BM5" s="258"/>
      <c r="BN5" s="258"/>
      <c r="BO5" s="258"/>
      <c r="BP5" s="258"/>
      <c r="BQ5" s="1053" t="s">
        <v>379</v>
      </c>
      <c r="BR5" s="1054"/>
      <c r="BS5" s="1054"/>
      <c r="BT5" s="1054"/>
      <c r="BU5" s="1054"/>
      <c r="BV5" s="1054"/>
      <c r="BW5" s="1054"/>
      <c r="BX5" s="1054"/>
      <c r="BY5" s="1054"/>
      <c r="BZ5" s="1054"/>
      <c r="CA5" s="1054"/>
      <c r="CB5" s="1054"/>
      <c r="CC5" s="1054"/>
      <c r="CD5" s="1054"/>
      <c r="CE5" s="1054"/>
      <c r="CF5" s="1054"/>
      <c r="CG5" s="1055"/>
      <c r="CH5" s="1059" t="s">
        <v>380</v>
      </c>
      <c r="CI5" s="1060"/>
      <c r="CJ5" s="1060"/>
      <c r="CK5" s="1060"/>
      <c r="CL5" s="1061"/>
      <c r="CM5" s="1059" t="s">
        <v>381</v>
      </c>
      <c r="CN5" s="1060"/>
      <c r="CO5" s="1060"/>
      <c r="CP5" s="1060"/>
      <c r="CQ5" s="1061"/>
      <c r="CR5" s="1059" t="s">
        <v>382</v>
      </c>
      <c r="CS5" s="1060"/>
      <c r="CT5" s="1060"/>
      <c r="CU5" s="1060"/>
      <c r="CV5" s="1061"/>
      <c r="CW5" s="1059" t="s">
        <v>383</v>
      </c>
      <c r="CX5" s="1060"/>
      <c r="CY5" s="1060"/>
      <c r="CZ5" s="1060"/>
      <c r="DA5" s="1061"/>
      <c r="DB5" s="1059" t="s">
        <v>384</v>
      </c>
      <c r="DC5" s="1060"/>
      <c r="DD5" s="1060"/>
      <c r="DE5" s="1060"/>
      <c r="DF5" s="1061"/>
      <c r="DG5" s="1156" t="s">
        <v>385</v>
      </c>
      <c r="DH5" s="1157"/>
      <c r="DI5" s="1157"/>
      <c r="DJ5" s="1157"/>
      <c r="DK5" s="1158"/>
      <c r="DL5" s="1156" t="s">
        <v>386</v>
      </c>
      <c r="DM5" s="1157"/>
      <c r="DN5" s="1157"/>
      <c r="DO5" s="1157"/>
      <c r="DP5" s="1158"/>
      <c r="DQ5" s="1059" t="s">
        <v>387</v>
      </c>
      <c r="DR5" s="1060"/>
      <c r="DS5" s="1060"/>
      <c r="DT5" s="1060"/>
      <c r="DU5" s="1061"/>
      <c r="DV5" s="1059" t="s">
        <v>378</v>
      </c>
      <c r="DW5" s="1060"/>
      <c r="DX5" s="1060"/>
      <c r="DY5" s="1060"/>
      <c r="DZ5" s="1075"/>
      <c r="EA5" s="255"/>
    </row>
    <row r="6" spans="1:131" s="256"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3"/>
      <c r="BA6" s="253"/>
      <c r="BB6" s="253"/>
      <c r="BC6" s="253"/>
      <c r="BD6" s="253"/>
      <c r="BE6" s="254"/>
      <c r="BF6" s="254"/>
      <c r="BG6" s="254"/>
      <c r="BH6" s="254"/>
      <c r="BI6" s="254"/>
      <c r="BJ6" s="254"/>
      <c r="BK6" s="254"/>
      <c r="BL6" s="254"/>
      <c r="BM6" s="254"/>
      <c r="BN6" s="254"/>
      <c r="BO6" s="254"/>
      <c r="BP6" s="254"/>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5"/>
    </row>
    <row r="7" spans="1:131" s="256" customFormat="1" ht="26.25" customHeight="1" thickTop="1" x14ac:dyDescent="0.15">
      <c r="A7" s="259">
        <v>1</v>
      </c>
      <c r="B7" s="1108" t="s">
        <v>388</v>
      </c>
      <c r="C7" s="1109"/>
      <c r="D7" s="1109"/>
      <c r="E7" s="1109"/>
      <c r="F7" s="1109"/>
      <c r="G7" s="1109"/>
      <c r="H7" s="1109"/>
      <c r="I7" s="1109"/>
      <c r="J7" s="1109"/>
      <c r="K7" s="1109"/>
      <c r="L7" s="1109"/>
      <c r="M7" s="1109"/>
      <c r="N7" s="1109"/>
      <c r="O7" s="1109"/>
      <c r="P7" s="1110"/>
      <c r="Q7" s="1162">
        <v>27559</v>
      </c>
      <c r="R7" s="1163"/>
      <c r="S7" s="1163"/>
      <c r="T7" s="1163"/>
      <c r="U7" s="1163"/>
      <c r="V7" s="1163">
        <v>26440</v>
      </c>
      <c r="W7" s="1163"/>
      <c r="X7" s="1163"/>
      <c r="Y7" s="1163"/>
      <c r="Z7" s="1163"/>
      <c r="AA7" s="1163">
        <f>Q7-V7</f>
        <v>1119</v>
      </c>
      <c r="AB7" s="1163"/>
      <c r="AC7" s="1163"/>
      <c r="AD7" s="1163"/>
      <c r="AE7" s="1164"/>
      <c r="AF7" s="1165">
        <v>915</v>
      </c>
      <c r="AG7" s="1166"/>
      <c r="AH7" s="1166"/>
      <c r="AI7" s="1166"/>
      <c r="AJ7" s="1167"/>
      <c r="AK7" s="1149">
        <v>234</v>
      </c>
      <c r="AL7" s="1150"/>
      <c r="AM7" s="1150"/>
      <c r="AN7" s="1150"/>
      <c r="AO7" s="1150"/>
      <c r="AP7" s="1150">
        <v>17604</v>
      </c>
      <c r="AQ7" s="1150"/>
      <c r="AR7" s="1150"/>
      <c r="AS7" s="1150"/>
      <c r="AT7" s="1150"/>
      <c r="AU7" s="1151"/>
      <c r="AV7" s="1151"/>
      <c r="AW7" s="1151"/>
      <c r="AX7" s="1151"/>
      <c r="AY7" s="1152"/>
      <c r="AZ7" s="253"/>
      <c r="BA7" s="253"/>
      <c r="BB7" s="253"/>
      <c r="BC7" s="253"/>
      <c r="BD7" s="253"/>
      <c r="BE7" s="254"/>
      <c r="BF7" s="254"/>
      <c r="BG7" s="254"/>
      <c r="BH7" s="254"/>
      <c r="BI7" s="254"/>
      <c r="BJ7" s="254"/>
      <c r="BK7" s="254"/>
      <c r="BL7" s="254"/>
      <c r="BM7" s="254"/>
      <c r="BN7" s="254"/>
      <c r="BO7" s="254"/>
      <c r="BP7" s="254"/>
      <c r="BQ7" s="260">
        <v>1</v>
      </c>
      <c r="BR7" s="261"/>
      <c r="BS7" s="1153" t="s">
        <v>601</v>
      </c>
      <c r="BT7" s="1154"/>
      <c r="BU7" s="1154"/>
      <c r="BV7" s="1154"/>
      <c r="BW7" s="1154"/>
      <c r="BX7" s="1154"/>
      <c r="BY7" s="1154"/>
      <c r="BZ7" s="1154"/>
      <c r="CA7" s="1154"/>
      <c r="CB7" s="1154"/>
      <c r="CC7" s="1154"/>
      <c r="CD7" s="1154"/>
      <c r="CE7" s="1154"/>
      <c r="CF7" s="1154"/>
      <c r="CG7" s="1155"/>
      <c r="CH7" s="1146">
        <v>1</v>
      </c>
      <c r="CI7" s="1147"/>
      <c r="CJ7" s="1147"/>
      <c r="CK7" s="1147"/>
      <c r="CL7" s="1148"/>
      <c r="CM7" s="1146">
        <v>82</v>
      </c>
      <c r="CN7" s="1147"/>
      <c r="CO7" s="1147"/>
      <c r="CP7" s="1147"/>
      <c r="CQ7" s="1148"/>
      <c r="CR7" s="1146">
        <v>3</v>
      </c>
      <c r="CS7" s="1147"/>
      <c r="CT7" s="1147"/>
      <c r="CU7" s="1147"/>
      <c r="CV7" s="1148"/>
      <c r="CW7" s="1146" t="s">
        <v>590</v>
      </c>
      <c r="CX7" s="1147"/>
      <c r="CY7" s="1147"/>
      <c r="CZ7" s="1147"/>
      <c r="DA7" s="1148"/>
      <c r="DB7" s="1146" t="s">
        <v>590</v>
      </c>
      <c r="DC7" s="1147"/>
      <c r="DD7" s="1147"/>
      <c r="DE7" s="1147"/>
      <c r="DF7" s="1148"/>
      <c r="DG7" s="1146">
        <v>2878</v>
      </c>
      <c r="DH7" s="1147"/>
      <c r="DI7" s="1147"/>
      <c r="DJ7" s="1147"/>
      <c r="DK7" s="1148"/>
      <c r="DL7" s="1146" t="s">
        <v>590</v>
      </c>
      <c r="DM7" s="1147"/>
      <c r="DN7" s="1147"/>
      <c r="DO7" s="1147"/>
      <c r="DP7" s="1148"/>
      <c r="DQ7" s="1146">
        <v>2861</v>
      </c>
      <c r="DR7" s="1147"/>
      <c r="DS7" s="1147"/>
      <c r="DT7" s="1147"/>
      <c r="DU7" s="1148"/>
      <c r="DV7" s="1173"/>
      <c r="DW7" s="1174"/>
      <c r="DX7" s="1174"/>
      <c r="DY7" s="1174"/>
      <c r="DZ7" s="1175"/>
      <c r="EA7" s="255"/>
    </row>
    <row r="8" spans="1:131" s="256" customFormat="1" ht="26.25" customHeight="1" x14ac:dyDescent="0.15">
      <c r="A8" s="262">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4"/>
      <c r="AL8" s="1145"/>
      <c r="AM8" s="1145"/>
      <c r="AN8" s="1145"/>
      <c r="AO8" s="1145"/>
      <c r="AP8" s="1145"/>
      <c r="AQ8" s="1145"/>
      <c r="AR8" s="1145"/>
      <c r="AS8" s="1145"/>
      <c r="AT8" s="1145"/>
      <c r="AU8" s="1142"/>
      <c r="AV8" s="1142"/>
      <c r="AW8" s="1142"/>
      <c r="AX8" s="1142"/>
      <c r="AY8" s="1143"/>
      <c r="AZ8" s="253"/>
      <c r="BA8" s="253"/>
      <c r="BB8" s="253"/>
      <c r="BC8" s="253"/>
      <c r="BD8" s="253"/>
      <c r="BE8" s="254"/>
      <c r="BF8" s="254"/>
      <c r="BG8" s="254"/>
      <c r="BH8" s="254"/>
      <c r="BI8" s="254"/>
      <c r="BJ8" s="254"/>
      <c r="BK8" s="254"/>
      <c r="BL8" s="254"/>
      <c r="BM8" s="254"/>
      <c r="BN8" s="254"/>
      <c r="BO8" s="254"/>
      <c r="BP8" s="254"/>
      <c r="BQ8" s="263">
        <v>2</v>
      </c>
      <c r="BR8" s="264"/>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5"/>
    </row>
    <row r="9" spans="1:131" s="256" customFormat="1" ht="26.25" customHeight="1" x14ac:dyDescent="0.15">
      <c r="A9" s="262">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3"/>
      <c r="BA9" s="253"/>
      <c r="BB9" s="253"/>
      <c r="BC9" s="253"/>
      <c r="BD9" s="253"/>
      <c r="BE9" s="254"/>
      <c r="BF9" s="254"/>
      <c r="BG9" s="254"/>
      <c r="BH9" s="254"/>
      <c r="BI9" s="254"/>
      <c r="BJ9" s="254"/>
      <c r="BK9" s="254"/>
      <c r="BL9" s="254"/>
      <c r="BM9" s="254"/>
      <c r="BN9" s="254"/>
      <c r="BO9" s="254"/>
      <c r="BP9" s="254"/>
      <c r="BQ9" s="263">
        <v>3</v>
      </c>
      <c r="BR9" s="264"/>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5"/>
    </row>
    <row r="10" spans="1:131" s="256" customFormat="1" ht="26.25" customHeight="1" x14ac:dyDescent="0.15">
      <c r="A10" s="262">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3"/>
      <c r="BA10" s="253"/>
      <c r="BB10" s="253"/>
      <c r="BC10" s="253"/>
      <c r="BD10" s="253"/>
      <c r="BE10" s="254"/>
      <c r="BF10" s="254"/>
      <c r="BG10" s="254"/>
      <c r="BH10" s="254"/>
      <c r="BI10" s="254"/>
      <c r="BJ10" s="254"/>
      <c r="BK10" s="254"/>
      <c r="BL10" s="254"/>
      <c r="BM10" s="254"/>
      <c r="BN10" s="254"/>
      <c r="BO10" s="254"/>
      <c r="BP10" s="254"/>
      <c r="BQ10" s="263">
        <v>4</v>
      </c>
      <c r="BR10" s="264"/>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5"/>
    </row>
    <row r="11" spans="1:131" s="256" customFormat="1" ht="26.25" customHeight="1" x14ac:dyDescent="0.15">
      <c r="A11" s="262">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3"/>
      <c r="BA11" s="253"/>
      <c r="BB11" s="253"/>
      <c r="BC11" s="253"/>
      <c r="BD11" s="253"/>
      <c r="BE11" s="254"/>
      <c r="BF11" s="254"/>
      <c r="BG11" s="254"/>
      <c r="BH11" s="254"/>
      <c r="BI11" s="254"/>
      <c r="BJ11" s="254"/>
      <c r="BK11" s="254"/>
      <c r="BL11" s="254"/>
      <c r="BM11" s="254"/>
      <c r="BN11" s="254"/>
      <c r="BO11" s="254"/>
      <c r="BP11" s="254"/>
      <c r="BQ11" s="263">
        <v>5</v>
      </c>
      <c r="BR11" s="264"/>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5"/>
    </row>
    <row r="12" spans="1:131" s="256" customFormat="1" ht="26.25" customHeight="1" x14ac:dyDescent="0.15">
      <c r="A12" s="262">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3"/>
      <c r="BA12" s="253"/>
      <c r="BB12" s="253"/>
      <c r="BC12" s="253"/>
      <c r="BD12" s="253"/>
      <c r="BE12" s="254"/>
      <c r="BF12" s="254"/>
      <c r="BG12" s="254"/>
      <c r="BH12" s="254"/>
      <c r="BI12" s="254"/>
      <c r="BJ12" s="254"/>
      <c r="BK12" s="254"/>
      <c r="BL12" s="254"/>
      <c r="BM12" s="254"/>
      <c r="BN12" s="254"/>
      <c r="BO12" s="254"/>
      <c r="BP12" s="254"/>
      <c r="BQ12" s="263">
        <v>6</v>
      </c>
      <c r="BR12" s="264"/>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5"/>
    </row>
    <row r="13" spans="1:131" s="256" customFormat="1" ht="26.25" customHeight="1" x14ac:dyDescent="0.15">
      <c r="A13" s="262">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3"/>
      <c r="BA13" s="253"/>
      <c r="BB13" s="253"/>
      <c r="BC13" s="253"/>
      <c r="BD13" s="253"/>
      <c r="BE13" s="254"/>
      <c r="BF13" s="254"/>
      <c r="BG13" s="254"/>
      <c r="BH13" s="254"/>
      <c r="BI13" s="254"/>
      <c r="BJ13" s="254"/>
      <c r="BK13" s="254"/>
      <c r="BL13" s="254"/>
      <c r="BM13" s="254"/>
      <c r="BN13" s="254"/>
      <c r="BO13" s="254"/>
      <c r="BP13" s="254"/>
      <c r="BQ13" s="263">
        <v>7</v>
      </c>
      <c r="BR13" s="264"/>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5"/>
    </row>
    <row r="14" spans="1:131" s="256" customFormat="1" ht="26.25" customHeight="1" x14ac:dyDescent="0.15">
      <c r="A14" s="262">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3"/>
      <c r="BA14" s="253"/>
      <c r="BB14" s="253"/>
      <c r="BC14" s="253"/>
      <c r="BD14" s="253"/>
      <c r="BE14" s="254"/>
      <c r="BF14" s="254"/>
      <c r="BG14" s="254"/>
      <c r="BH14" s="254"/>
      <c r="BI14" s="254"/>
      <c r="BJ14" s="254"/>
      <c r="BK14" s="254"/>
      <c r="BL14" s="254"/>
      <c r="BM14" s="254"/>
      <c r="BN14" s="254"/>
      <c r="BO14" s="254"/>
      <c r="BP14" s="254"/>
      <c r="BQ14" s="263">
        <v>8</v>
      </c>
      <c r="BR14" s="264"/>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5"/>
    </row>
    <row r="15" spans="1:131" s="256" customFormat="1" ht="26.25" customHeight="1" x14ac:dyDescent="0.15">
      <c r="A15" s="262">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3"/>
      <c r="BA15" s="253"/>
      <c r="BB15" s="253"/>
      <c r="BC15" s="253"/>
      <c r="BD15" s="253"/>
      <c r="BE15" s="254"/>
      <c r="BF15" s="254"/>
      <c r="BG15" s="254"/>
      <c r="BH15" s="254"/>
      <c r="BI15" s="254"/>
      <c r="BJ15" s="254"/>
      <c r="BK15" s="254"/>
      <c r="BL15" s="254"/>
      <c r="BM15" s="254"/>
      <c r="BN15" s="254"/>
      <c r="BO15" s="254"/>
      <c r="BP15" s="254"/>
      <c r="BQ15" s="263">
        <v>9</v>
      </c>
      <c r="BR15" s="264"/>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5"/>
    </row>
    <row r="16" spans="1:131" s="256" customFormat="1" ht="26.25" customHeight="1" x14ac:dyDescent="0.15">
      <c r="A16" s="262">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3"/>
      <c r="BA16" s="253"/>
      <c r="BB16" s="253"/>
      <c r="BC16" s="253"/>
      <c r="BD16" s="253"/>
      <c r="BE16" s="254"/>
      <c r="BF16" s="254"/>
      <c r="BG16" s="254"/>
      <c r="BH16" s="254"/>
      <c r="BI16" s="254"/>
      <c r="BJ16" s="254"/>
      <c r="BK16" s="254"/>
      <c r="BL16" s="254"/>
      <c r="BM16" s="254"/>
      <c r="BN16" s="254"/>
      <c r="BO16" s="254"/>
      <c r="BP16" s="254"/>
      <c r="BQ16" s="263">
        <v>10</v>
      </c>
      <c r="BR16" s="264"/>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5"/>
    </row>
    <row r="17" spans="1:131" s="256" customFormat="1" ht="26.25" customHeight="1" x14ac:dyDescent="0.15">
      <c r="A17" s="262">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3"/>
      <c r="BA17" s="253"/>
      <c r="BB17" s="253"/>
      <c r="BC17" s="253"/>
      <c r="BD17" s="253"/>
      <c r="BE17" s="254"/>
      <c r="BF17" s="254"/>
      <c r="BG17" s="254"/>
      <c r="BH17" s="254"/>
      <c r="BI17" s="254"/>
      <c r="BJ17" s="254"/>
      <c r="BK17" s="254"/>
      <c r="BL17" s="254"/>
      <c r="BM17" s="254"/>
      <c r="BN17" s="254"/>
      <c r="BO17" s="254"/>
      <c r="BP17" s="254"/>
      <c r="BQ17" s="263">
        <v>11</v>
      </c>
      <c r="BR17" s="264"/>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5"/>
    </row>
    <row r="18" spans="1:131" s="256" customFormat="1" ht="26.25" customHeight="1" x14ac:dyDescent="0.15">
      <c r="A18" s="262">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3"/>
      <c r="BA18" s="253"/>
      <c r="BB18" s="253"/>
      <c r="BC18" s="253"/>
      <c r="BD18" s="253"/>
      <c r="BE18" s="254"/>
      <c r="BF18" s="254"/>
      <c r="BG18" s="254"/>
      <c r="BH18" s="254"/>
      <c r="BI18" s="254"/>
      <c r="BJ18" s="254"/>
      <c r="BK18" s="254"/>
      <c r="BL18" s="254"/>
      <c r="BM18" s="254"/>
      <c r="BN18" s="254"/>
      <c r="BO18" s="254"/>
      <c r="BP18" s="254"/>
      <c r="BQ18" s="263">
        <v>12</v>
      </c>
      <c r="BR18" s="264"/>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5"/>
    </row>
    <row r="19" spans="1:131" s="256" customFormat="1" ht="26.25" customHeight="1" x14ac:dyDescent="0.15">
      <c r="A19" s="262">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3"/>
      <c r="BA19" s="253"/>
      <c r="BB19" s="253"/>
      <c r="BC19" s="253"/>
      <c r="BD19" s="253"/>
      <c r="BE19" s="254"/>
      <c r="BF19" s="254"/>
      <c r="BG19" s="254"/>
      <c r="BH19" s="254"/>
      <c r="BI19" s="254"/>
      <c r="BJ19" s="254"/>
      <c r="BK19" s="254"/>
      <c r="BL19" s="254"/>
      <c r="BM19" s="254"/>
      <c r="BN19" s="254"/>
      <c r="BO19" s="254"/>
      <c r="BP19" s="254"/>
      <c r="BQ19" s="263">
        <v>13</v>
      </c>
      <c r="BR19" s="264"/>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5"/>
    </row>
    <row r="20" spans="1:131" s="256" customFormat="1" ht="26.25" customHeight="1" x14ac:dyDescent="0.15">
      <c r="A20" s="262">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3"/>
      <c r="BA20" s="253"/>
      <c r="BB20" s="253"/>
      <c r="BC20" s="253"/>
      <c r="BD20" s="253"/>
      <c r="BE20" s="254"/>
      <c r="BF20" s="254"/>
      <c r="BG20" s="254"/>
      <c r="BH20" s="254"/>
      <c r="BI20" s="254"/>
      <c r="BJ20" s="254"/>
      <c r="BK20" s="254"/>
      <c r="BL20" s="254"/>
      <c r="BM20" s="254"/>
      <c r="BN20" s="254"/>
      <c r="BO20" s="254"/>
      <c r="BP20" s="254"/>
      <c r="BQ20" s="263">
        <v>14</v>
      </c>
      <c r="BR20" s="264"/>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5"/>
    </row>
    <row r="21" spans="1:131" s="256" customFormat="1" ht="26.25" customHeight="1" thickBot="1" x14ac:dyDescent="0.2">
      <c r="A21" s="262">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3"/>
      <c r="BA21" s="253"/>
      <c r="BB21" s="253"/>
      <c r="BC21" s="253"/>
      <c r="BD21" s="253"/>
      <c r="BE21" s="254"/>
      <c r="BF21" s="254"/>
      <c r="BG21" s="254"/>
      <c r="BH21" s="254"/>
      <c r="BI21" s="254"/>
      <c r="BJ21" s="254"/>
      <c r="BK21" s="254"/>
      <c r="BL21" s="254"/>
      <c r="BM21" s="254"/>
      <c r="BN21" s="254"/>
      <c r="BO21" s="254"/>
      <c r="BP21" s="254"/>
      <c r="BQ21" s="263">
        <v>15</v>
      </c>
      <c r="BR21" s="264"/>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5"/>
    </row>
    <row r="22" spans="1:131" s="256" customFormat="1" ht="26.25" customHeight="1" x14ac:dyDescent="0.15">
      <c r="A22" s="262">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389</v>
      </c>
      <c r="BA22" s="1093"/>
      <c r="BB22" s="1093"/>
      <c r="BC22" s="1093"/>
      <c r="BD22" s="1094"/>
      <c r="BE22" s="254"/>
      <c r="BF22" s="254"/>
      <c r="BG22" s="254"/>
      <c r="BH22" s="254"/>
      <c r="BI22" s="254"/>
      <c r="BJ22" s="254"/>
      <c r="BK22" s="254"/>
      <c r="BL22" s="254"/>
      <c r="BM22" s="254"/>
      <c r="BN22" s="254"/>
      <c r="BO22" s="254"/>
      <c r="BP22" s="254"/>
      <c r="BQ22" s="263">
        <v>16</v>
      </c>
      <c r="BR22" s="264"/>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6">
        <v>27559</v>
      </c>
      <c r="R23" s="1127"/>
      <c r="S23" s="1127"/>
      <c r="T23" s="1127"/>
      <c r="U23" s="1127"/>
      <c r="V23" s="1127">
        <v>26440</v>
      </c>
      <c r="W23" s="1127"/>
      <c r="X23" s="1127"/>
      <c r="Y23" s="1127"/>
      <c r="Z23" s="1127"/>
      <c r="AA23" s="1127">
        <v>1119</v>
      </c>
      <c r="AB23" s="1127"/>
      <c r="AC23" s="1127"/>
      <c r="AD23" s="1127"/>
      <c r="AE23" s="1128"/>
      <c r="AF23" s="1129">
        <v>915</v>
      </c>
      <c r="AG23" s="1127"/>
      <c r="AH23" s="1127"/>
      <c r="AI23" s="1127"/>
      <c r="AJ23" s="1130"/>
      <c r="AK23" s="1131"/>
      <c r="AL23" s="1132"/>
      <c r="AM23" s="1132"/>
      <c r="AN23" s="1132"/>
      <c r="AO23" s="1132"/>
      <c r="AP23" s="1127">
        <v>17604</v>
      </c>
      <c r="AQ23" s="1127"/>
      <c r="AR23" s="1127"/>
      <c r="AS23" s="1127"/>
      <c r="AT23" s="1127"/>
      <c r="AU23" s="1133"/>
      <c r="AV23" s="1133"/>
      <c r="AW23" s="1133"/>
      <c r="AX23" s="1133"/>
      <c r="AY23" s="1134"/>
      <c r="AZ23" s="1123" t="s">
        <v>128</v>
      </c>
      <c r="BA23" s="1124"/>
      <c r="BB23" s="1124"/>
      <c r="BC23" s="1124"/>
      <c r="BD23" s="1125"/>
      <c r="BE23" s="254"/>
      <c r="BF23" s="254"/>
      <c r="BG23" s="254"/>
      <c r="BH23" s="254"/>
      <c r="BI23" s="254"/>
      <c r="BJ23" s="254"/>
      <c r="BK23" s="254"/>
      <c r="BL23" s="254"/>
      <c r="BM23" s="254"/>
      <c r="BN23" s="254"/>
      <c r="BO23" s="254"/>
      <c r="BP23" s="254"/>
      <c r="BQ23" s="263">
        <v>17</v>
      </c>
      <c r="BR23" s="264"/>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5"/>
    </row>
    <row r="24" spans="1:131" s="256" customFormat="1" ht="26.25" customHeight="1" x14ac:dyDescent="0.15">
      <c r="A24" s="1122" t="s">
        <v>392</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3"/>
      <c r="BA24" s="253"/>
      <c r="BB24" s="253"/>
      <c r="BC24" s="253"/>
      <c r="BD24" s="253"/>
      <c r="BE24" s="254"/>
      <c r="BF24" s="254"/>
      <c r="BG24" s="254"/>
      <c r="BH24" s="254"/>
      <c r="BI24" s="254"/>
      <c r="BJ24" s="254"/>
      <c r="BK24" s="254"/>
      <c r="BL24" s="254"/>
      <c r="BM24" s="254"/>
      <c r="BN24" s="254"/>
      <c r="BO24" s="254"/>
      <c r="BP24" s="254"/>
      <c r="BQ24" s="263">
        <v>18</v>
      </c>
      <c r="BR24" s="264"/>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5"/>
    </row>
    <row r="25" spans="1:131" s="248" customFormat="1" ht="26.25" customHeight="1" thickBot="1" x14ac:dyDescent="0.2">
      <c r="A25" s="1121" t="s">
        <v>393</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3"/>
      <c r="BK25" s="253"/>
      <c r="BL25" s="253"/>
      <c r="BM25" s="253"/>
      <c r="BN25" s="253"/>
      <c r="BO25" s="266"/>
      <c r="BP25" s="266"/>
      <c r="BQ25" s="263">
        <v>19</v>
      </c>
      <c r="BR25" s="264"/>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7"/>
    </row>
    <row r="26" spans="1:131" s="248" customFormat="1" ht="26.25" customHeight="1" x14ac:dyDescent="0.15">
      <c r="A26" s="1053" t="s">
        <v>371</v>
      </c>
      <c r="B26" s="1054"/>
      <c r="C26" s="1054"/>
      <c r="D26" s="1054"/>
      <c r="E26" s="1054"/>
      <c r="F26" s="1054"/>
      <c r="G26" s="1054"/>
      <c r="H26" s="1054"/>
      <c r="I26" s="1054"/>
      <c r="J26" s="1054"/>
      <c r="K26" s="1054"/>
      <c r="L26" s="1054"/>
      <c r="M26" s="1054"/>
      <c r="N26" s="1054"/>
      <c r="O26" s="1054"/>
      <c r="P26" s="1055"/>
      <c r="Q26" s="1059" t="s">
        <v>394</v>
      </c>
      <c r="R26" s="1060"/>
      <c r="S26" s="1060"/>
      <c r="T26" s="1060"/>
      <c r="U26" s="1061"/>
      <c r="V26" s="1059" t="s">
        <v>395</v>
      </c>
      <c r="W26" s="1060"/>
      <c r="X26" s="1060"/>
      <c r="Y26" s="1060"/>
      <c r="Z26" s="1061"/>
      <c r="AA26" s="1059" t="s">
        <v>396</v>
      </c>
      <c r="AB26" s="1060"/>
      <c r="AC26" s="1060"/>
      <c r="AD26" s="1060"/>
      <c r="AE26" s="1060"/>
      <c r="AF26" s="1117" t="s">
        <v>397</v>
      </c>
      <c r="AG26" s="1066"/>
      <c r="AH26" s="1066"/>
      <c r="AI26" s="1066"/>
      <c r="AJ26" s="1118"/>
      <c r="AK26" s="1060" t="s">
        <v>398</v>
      </c>
      <c r="AL26" s="1060"/>
      <c r="AM26" s="1060"/>
      <c r="AN26" s="1060"/>
      <c r="AO26" s="1061"/>
      <c r="AP26" s="1059" t="s">
        <v>399</v>
      </c>
      <c r="AQ26" s="1060"/>
      <c r="AR26" s="1060"/>
      <c r="AS26" s="1060"/>
      <c r="AT26" s="1061"/>
      <c r="AU26" s="1059" t="s">
        <v>400</v>
      </c>
      <c r="AV26" s="1060"/>
      <c r="AW26" s="1060"/>
      <c r="AX26" s="1060"/>
      <c r="AY26" s="1061"/>
      <c r="AZ26" s="1059" t="s">
        <v>401</v>
      </c>
      <c r="BA26" s="1060"/>
      <c r="BB26" s="1060"/>
      <c r="BC26" s="1060"/>
      <c r="BD26" s="1061"/>
      <c r="BE26" s="1059" t="s">
        <v>378</v>
      </c>
      <c r="BF26" s="1060"/>
      <c r="BG26" s="1060"/>
      <c r="BH26" s="1060"/>
      <c r="BI26" s="1075"/>
      <c r="BJ26" s="253"/>
      <c r="BK26" s="253"/>
      <c r="BL26" s="253"/>
      <c r="BM26" s="253"/>
      <c r="BN26" s="253"/>
      <c r="BO26" s="266"/>
      <c r="BP26" s="266"/>
      <c r="BQ26" s="263">
        <v>20</v>
      </c>
      <c r="BR26" s="264"/>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7"/>
    </row>
    <row r="27" spans="1:131" s="248"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3"/>
      <c r="BK27" s="253"/>
      <c r="BL27" s="253"/>
      <c r="BM27" s="253"/>
      <c r="BN27" s="253"/>
      <c r="BO27" s="266"/>
      <c r="BP27" s="266"/>
      <c r="BQ27" s="263">
        <v>21</v>
      </c>
      <c r="BR27" s="264"/>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7"/>
    </row>
    <row r="28" spans="1:131" s="248" customFormat="1" ht="26.25" customHeight="1" thickTop="1" x14ac:dyDescent="0.15">
      <c r="A28" s="267">
        <v>1</v>
      </c>
      <c r="B28" s="1108" t="s">
        <v>402</v>
      </c>
      <c r="C28" s="1109"/>
      <c r="D28" s="1109"/>
      <c r="E28" s="1109"/>
      <c r="F28" s="1109"/>
      <c r="G28" s="1109"/>
      <c r="H28" s="1109"/>
      <c r="I28" s="1109"/>
      <c r="J28" s="1109"/>
      <c r="K28" s="1109"/>
      <c r="L28" s="1109"/>
      <c r="M28" s="1109"/>
      <c r="N28" s="1109"/>
      <c r="O28" s="1109"/>
      <c r="P28" s="1110"/>
      <c r="Q28" s="1111">
        <v>7733</v>
      </c>
      <c r="R28" s="1112"/>
      <c r="S28" s="1112"/>
      <c r="T28" s="1112"/>
      <c r="U28" s="1112"/>
      <c r="V28" s="1112">
        <v>7620</v>
      </c>
      <c r="W28" s="1112"/>
      <c r="X28" s="1112"/>
      <c r="Y28" s="1112"/>
      <c r="Z28" s="1112"/>
      <c r="AA28" s="1112">
        <f>Q28-V28</f>
        <v>113</v>
      </c>
      <c r="AB28" s="1112"/>
      <c r="AC28" s="1112"/>
      <c r="AD28" s="1112"/>
      <c r="AE28" s="1113"/>
      <c r="AF28" s="1114">
        <v>113</v>
      </c>
      <c r="AG28" s="1112"/>
      <c r="AH28" s="1112"/>
      <c r="AI28" s="1112"/>
      <c r="AJ28" s="1115"/>
      <c r="AK28" s="1116">
        <v>600</v>
      </c>
      <c r="AL28" s="1104"/>
      <c r="AM28" s="1104"/>
      <c r="AN28" s="1104"/>
      <c r="AO28" s="1104"/>
      <c r="AP28" s="1104">
        <v>480</v>
      </c>
      <c r="AQ28" s="1104"/>
      <c r="AR28" s="1104"/>
      <c r="AS28" s="1104"/>
      <c r="AT28" s="1104"/>
      <c r="AU28" s="1104">
        <v>480</v>
      </c>
      <c r="AV28" s="1104"/>
      <c r="AW28" s="1104"/>
      <c r="AX28" s="1104"/>
      <c r="AY28" s="1104"/>
      <c r="AZ28" s="1105" t="s">
        <v>590</v>
      </c>
      <c r="BA28" s="1105"/>
      <c r="BB28" s="1105"/>
      <c r="BC28" s="1105"/>
      <c r="BD28" s="1105"/>
      <c r="BE28" s="1106"/>
      <c r="BF28" s="1106"/>
      <c r="BG28" s="1106"/>
      <c r="BH28" s="1106"/>
      <c r="BI28" s="1107"/>
      <c r="BJ28" s="253"/>
      <c r="BK28" s="253"/>
      <c r="BL28" s="253"/>
      <c r="BM28" s="253"/>
      <c r="BN28" s="253"/>
      <c r="BO28" s="266"/>
      <c r="BP28" s="266"/>
      <c r="BQ28" s="263">
        <v>22</v>
      </c>
      <c r="BR28" s="264"/>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7"/>
    </row>
    <row r="29" spans="1:131" s="248" customFormat="1" ht="26.25" customHeight="1" x14ac:dyDescent="0.15">
      <c r="A29" s="267">
        <v>2</v>
      </c>
      <c r="B29" s="1095" t="s">
        <v>403</v>
      </c>
      <c r="C29" s="1096"/>
      <c r="D29" s="1096"/>
      <c r="E29" s="1096"/>
      <c r="F29" s="1096"/>
      <c r="G29" s="1096"/>
      <c r="H29" s="1096"/>
      <c r="I29" s="1096"/>
      <c r="J29" s="1096"/>
      <c r="K29" s="1096"/>
      <c r="L29" s="1096"/>
      <c r="M29" s="1096"/>
      <c r="N29" s="1096"/>
      <c r="O29" s="1096"/>
      <c r="P29" s="1097"/>
      <c r="Q29" s="1101">
        <v>879</v>
      </c>
      <c r="R29" s="1102"/>
      <c r="S29" s="1102"/>
      <c r="T29" s="1102"/>
      <c r="U29" s="1102"/>
      <c r="V29" s="1102">
        <v>878</v>
      </c>
      <c r="W29" s="1102"/>
      <c r="X29" s="1102"/>
      <c r="Y29" s="1102"/>
      <c r="Z29" s="1102"/>
      <c r="AA29" s="1102">
        <f t="shared" ref="AA29:AA33" si="0">Q29-V29</f>
        <v>1</v>
      </c>
      <c r="AB29" s="1102"/>
      <c r="AC29" s="1102"/>
      <c r="AD29" s="1102"/>
      <c r="AE29" s="1103"/>
      <c r="AF29" s="1077">
        <v>1</v>
      </c>
      <c r="AG29" s="1078"/>
      <c r="AH29" s="1078"/>
      <c r="AI29" s="1078"/>
      <c r="AJ29" s="1079"/>
      <c r="AK29" s="1035">
        <v>182</v>
      </c>
      <c r="AL29" s="1026"/>
      <c r="AM29" s="1026"/>
      <c r="AN29" s="1026"/>
      <c r="AO29" s="1026"/>
      <c r="AP29" s="1026" t="s">
        <v>590</v>
      </c>
      <c r="AQ29" s="1026"/>
      <c r="AR29" s="1026"/>
      <c r="AS29" s="1026"/>
      <c r="AT29" s="1026"/>
      <c r="AU29" s="1026" t="s">
        <v>590</v>
      </c>
      <c r="AV29" s="1026"/>
      <c r="AW29" s="1026"/>
      <c r="AX29" s="1026"/>
      <c r="AY29" s="1026"/>
      <c r="AZ29" s="1100" t="s">
        <v>590</v>
      </c>
      <c r="BA29" s="1100"/>
      <c r="BB29" s="1100"/>
      <c r="BC29" s="1100"/>
      <c r="BD29" s="1100"/>
      <c r="BE29" s="1090"/>
      <c r="BF29" s="1090"/>
      <c r="BG29" s="1090"/>
      <c r="BH29" s="1090"/>
      <c r="BI29" s="1091"/>
      <c r="BJ29" s="253"/>
      <c r="BK29" s="253"/>
      <c r="BL29" s="253"/>
      <c r="BM29" s="253"/>
      <c r="BN29" s="253"/>
      <c r="BO29" s="266"/>
      <c r="BP29" s="266"/>
      <c r="BQ29" s="263">
        <v>23</v>
      </c>
      <c r="BR29" s="264"/>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7"/>
    </row>
    <row r="30" spans="1:131" s="248" customFormat="1" ht="26.25" customHeight="1" x14ac:dyDescent="0.15">
      <c r="A30" s="267">
        <v>3</v>
      </c>
      <c r="B30" s="1095" t="s">
        <v>404</v>
      </c>
      <c r="C30" s="1096"/>
      <c r="D30" s="1096"/>
      <c r="E30" s="1096"/>
      <c r="F30" s="1096"/>
      <c r="G30" s="1096"/>
      <c r="H30" s="1096"/>
      <c r="I30" s="1096"/>
      <c r="J30" s="1096"/>
      <c r="K30" s="1096"/>
      <c r="L30" s="1096"/>
      <c r="M30" s="1096"/>
      <c r="N30" s="1096"/>
      <c r="O30" s="1096"/>
      <c r="P30" s="1097"/>
      <c r="Q30" s="1101">
        <v>1461</v>
      </c>
      <c r="R30" s="1102"/>
      <c r="S30" s="1102"/>
      <c r="T30" s="1102"/>
      <c r="U30" s="1102"/>
      <c r="V30" s="1102">
        <v>1128</v>
      </c>
      <c r="W30" s="1102"/>
      <c r="X30" s="1102"/>
      <c r="Y30" s="1102"/>
      <c r="Z30" s="1102"/>
      <c r="AA30" s="1102">
        <f t="shared" si="0"/>
        <v>333</v>
      </c>
      <c r="AB30" s="1102"/>
      <c r="AC30" s="1102"/>
      <c r="AD30" s="1102"/>
      <c r="AE30" s="1103"/>
      <c r="AF30" s="1077">
        <v>1717</v>
      </c>
      <c r="AG30" s="1078"/>
      <c r="AH30" s="1078"/>
      <c r="AI30" s="1078"/>
      <c r="AJ30" s="1079"/>
      <c r="AK30" s="1035">
        <v>11</v>
      </c>
      <c r="AL30" s="1026"/>
      <c r="AM30" s="1026"/>
      <c r="AN30" s="1026"/>
      <c r="AO30" s="1026"/>
      <c r="AP30" s="1026">
        <v>4165</v>
      </c>
      <c r="AQ30" s="1026"/>
      <c r="AR30" s="1026"/>
      <c r="AS30" s="1026"/>
      <c r="AT30" s="1026"/>
      <c r="AU30" s="1026">
        <v>8</v>
      </c>
      <c r="AV30" s="1026"/>
      <c r="AW30" s="1026"/>
      <c r="AX30" s="1026"/>
      <c r="AY30" s="1026"/>
      <c r="AZ30" s="1100" t="s">
        <v>590</v>
      </c>
      <c r="BA30" s="1100"/>
      <c r="BB30" s="1100"/>
      <c r="BC30" s="1100"/>
      <c r="BD30" s="1100"/>
      <c r="BE30" s="1090" t="s">
        <v>405</v>
      </c>
      <c r="BF30" s="1090"/>
      <c r="BG30" s="1090"/>
      <c r="BH30" s="1090"/>
      <c r="BI30" s="1091"/>
      <c r="BJ30" s="253"/>
      <c r="BK30" s="253"/>
      <c r="BL30" s="253"/>
      <c r="BM30" s="253"/>
      <c r="BN30" s="253"/>
      <c r="BO30" s="266"/>
      <c r="BP30" s="266"/>
      <c r="BQ30" s="263">
        <v>24</v>
      </c>
      <c r="BR30" s="264"/>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7"/>
    </row>
    <row r="31" spans="1:131" s="248" customFormat="1" ht="26.25" customHeight="1" x14ac:dyDescent="0.15">
      <c r="A31" s="267">
        <v>4</v>
      </c>
      <c r="B31" s="1095" t="s">
        <v>406</v>
      </c>
      <c r="C31" s="1096"/>
      <c r="D31" s="1096"/>
      <c r="E31" s="1096"/>
      <c r="F31" s="1096"/>
      <c r="G31" s="1096"/>
      <c r="H31" s="1096"/>
      <c r="I31" s="1096"/>
      <c r="J31" s="1096"/>
      <c r="K31" s="1096"/>
      <c r="L31" s="1096"/>
      <c r="M31" s="1096"/>
      <c r="N31" s="1096"/>
      <c r="O31" s="1096"/>
      <c r="P31" s="1097"/>
      <c r="Q31" s="1101">
        <v>2588</v>
      </c>
      <c r="R31" s="1102"/>
      <c r="S31" s="1102"/>
      <c r="T31" s="1102"/>
      <c r="U31" s="1102"/>
      <c r="V31" s="1102">
        <v>2204</v>
      </c>
      <c r="W31" s="1102"/>
      <c r="X31" s="1102"/>
      <c r="Y31" s="1102"/>
      <c r="Z31" s="1102"/>
      <c r="AA31" s="1102">
        <f t="shared" si="0"/>
        <v>384</v>
      </c>
      <c r="AB31" s="1102"/>
      <c r="AC31" s="1102"/>
      <c r="AD31" s="1102"/>
      <c r="AE31" s="1103"/>
      <c r="AF31" s="1077">
        <v>105</v>
      </c>
      <c r="AG31" s="1078"/>
      <c r="AH31" s="1078"/>
      <c r="AI31" s="1078"/>
      <c r="AJ31" s="1079"/>
      <c r="AK31" s="1035">
        <v>587</v>
      </c>
      <c r="AL31" s="1026"/>
      <c r="AM31" s="1026"/>
      <c r="AN31" s="1026"/>
      <c r="AO31" s="1026"/>
      <c r="AP31" s="1026">
        <v>19791</v>
      </c>
      <c r="AQ31" s="1026"/>
      <c r="AR31" s="1026"/>
      <c r="AS31" s="1026"/>
      <c r="AT31" s="1026"/>
      <c r="AU31" s="1026">
        <v>5858</v>
      </c>
      <c r="AV31" s="1026"/>
      <c r="AW31" s="1026"/>
      <c r="AX31" s="1026"/>
      <c r="AY31" s="1026"/>
      <c r="AZ31" s="1100" t="s">
        <v>590</v>
      </c>
      <c r="BA31" s="1100"/>
      <c r="BB31" s="1100"/>
      <c r="BC31" s="1100"/>
      <c r="BD31" s="1100"/>
      <c r="BE31" s="1090" t="s">
        <v>407</v>
      </c>
      <c r="BF31" s="1090"/>
      <c r="BG31" s="1090"/>
      <c r="BH31" s="1090"/>
      <c r="BI31" s="1091"/>
      <c r="BJ31" s="253"/>
      <c r="BK31" s="253"/>
      <c r="BL31" s="253"/>
      <c r="BM31" s="253"/>
      <c r="BN31" s="253"/>
      <c r="BO31" s="266"/>
      <c r="BP31" s="266"/>
      <c r="BQ31" s="263">
        <v>25</v>
      </c>
      <c r="BR31" s="264"/>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7"/>
    </row>
    <row r="32" spans="1:131" s="248" customFormat="1" ht="26.25" customHeight="1" x14ac:dyDescent="0.15">
      <c r="A32" s="267">
        <v>5</v>
      </c>
      <c r="B32" s="1095" t="s">
        <v>408</v>
      </c>
      <c r="C32" s="1096"/>
      <c r="D32" s="1096"/>
      <c r="E32" s="1096"/>
      <c r="F32" s="1096"/>
      <c r="G32" s="1096"/>
      <c r="H32" s="1096"/>
      <c r="I32" s="1096"/>
      <c r="J32" s="1096"/>
      <c r="K32" s="1096"/>
      <c r="L32" s="1096"/>
      <c r="M32" s="1096"/>
      <c r="N32" s="1096"/>
      <c r="O32" s="1096"/>
      <c r="P32" s="1097"/>
      <c r="Q32" s="1101">
        <v>17</v>
      </c>
      <c r="R32" s="1102"/>
      <c r="S32" s="1102"/>
      <c r="T32" s="1102"/>
      <c r="U32" s="1102"/>
      <c r="V32" s="1102">
        <v>14</v>
      </c>
      <c r="W32" s="1102"/>
      <c r="X32" s="1102"/>
      <c r="Y32" s="1102"/>
      <c r="Z32" s="1102"/>
      <c r="AA32" s="1102">
        <f t="shared" si="0"/>
        <v>3</v>
      </c>
      <c r="AB32" s="1102"/>
      <c r="AC32" s="1102"/>
      <c r="AD32" s="1102"/>
      <c r="AE32" s="1103"/>
      <c r="AF32" s="1077">
        <v>3</v>
      </c>
      <c r="AG32" s="1078"/>
      <c r="AH32" s="1078"/>
      <c r="AI32" s="1078"/>
      <c r="AJ32" s="1079"/>
      <c r="AK32" s="1035">
        <v>16</v>
      </c>
      <c r="AL32" s="1026"/>
      <c r="AM32" s="1026"/>
      <c r="AN32" s="1026"/>
      <c r="AO32" s="1026"/>
      <c r="AP32" s="1026">
        <v>46</v>
      </c>
      <c r="AQ32" s="1026"/>
      <c r="AR32" s="1026"/>
      <c r="AS32" s="1026"/>
      <c r="AT32" s="1026"/>
      <c r="AU32" s="1026">
        <v>46</v>
      </c>
      <c r="AV32" s="1026"/>
      <c r="AW32" s="1026"/>
      <c r="AX32" s="1026"/>
      <c r="AY32" s="1026"/>
      <c r="AZ32" s="1100" t="s">
        <v>590</v>
      </c>
      <c r="BA32" s="1100"/>
      <c r="BB32" s="1100"/>
      <c r="BC32" s="1100"/>
      <c r="BD32" s="1100"/>
      <c r="BE32" s="1090" t="s">
        <v>409</v>
      </c>
      <c r="BF32" s="1090"/>
      <c r="BG32" s="1090"/>
      <c r="BH32" s="1090"/>
      <c r="BI32" s="1091"/>
      <c r="BJ32" s="253"/>
      <c r="BK32" s="253"/>
      <c r="BL32" s="253"/>
      <c r="BM32" s="253"/>
      <c r="BN32" s="253"/>
      <c r="BO32" s="266"/>
      <c r="BP32" s="266"/>
      <c r="BQ32" s="263">
        <v>26</v>
      </c>
      <c r="BR32" s="264"/>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7"/>
    </row>
    <row r="33" spans="1:131" s="248" customFormat="1" ht="26.25" customHeight="1" x14ac:dyDescent="0.15">
      <c r="A33" s="267">
        <v>6</v>
      </c>
      <c r="B33" s="1095" t="s">
        <v>410</v>
      </c>
      <c r="C33" s="1096"/>
      <c r="D33" s="1096"/>
      <c r="E33" s="1096"/>
      <c r="F33" s="1096"/>
      <c r="G33" s="1096"/>
      <c r="H33" s="1096"/>
      <c r="I33" s="1096"/>
      <c r="J33" s="1096"/>
      <c r="K33" s="1096"/>
      <c r="L33" s="1096"/>
      <c r="M33" s="1096"/>
      <c r="N33" s="1096"/>
      <c r="O33" s="1096"/>
      <c r="P33" s="1097"/>
      <c r="Q33" s="1101">
        <v>245</v>
      </c>
      <c r="R33" s="1102"/>
      <c r="S33" s="1102"/>
      <c r="T33" s="1102"/>
      <c r="U33" s="1102"/>
      <c r="V33" s="1102">
        <v>245</v>
      </c>
      <c r="W33" s="1102"/>
      <c r="X33" s="1102"/>
      <c r="Y33" s="1102"/>
      <c r="Z33" s="1102"/>
      <c r="AA33" s="1102">
        <f t="shared" si="0"/>
        <v>0</v>
      </c>
      <c r="AB33" s="1102"/>
      <c r="AC33" s="1102"/>
      <c r="AD33" s="1102"/>
      <c r="AE33" s="1103"/>
      <c r="AF33" s="1077" t="s">
        <v>128</v>
      </c>
      <c r="AG33" s="1078"/>
      <c r="AH33" s="1078"/>
      <c r="AI33" s="1078"/>
      <c r="AJ33" s="1079"/>
      <c r="AK33" s="1035">
        <v>15</v>
      </c>
      <c r="AL33" s="1026"/>
      <c r="AM33" s="1026"/>
      <c r="AN33" s="1026"/>
      <c r="AO33" s="1026"/>
      <c r="AP33" s="1026">
        <v>2137</v>
      </c>
      <c r="AQ33" s="1026"/>
      <c r="AR33" s="1026"/>
      <c r="AS33" s="1026"/>
      <c r="AT33" s="1026"/>
      <c r="AU33" s="1026" t="s">
        <v>590</v>
      </c>
      <c r="AV33" s="1026"/>
      <c r="AW33" s="1026"/>
      <c r="AX33" s="1026"/>
      <c r="AY33" s="1026"/>
      <c r="AZ33" s="1100" t="s">
        <v>590</v>
      </c>
      <c r="BA33" s="1100"/>
      <c r="BB33" s="1100"/>
      <c r="BC33" s="1100"/>
      <c r="BD33" s="1100"/>
      <c r="BE33" s="1090" t="s">
        <v>411</v>
      </c>
      <c r="BF33" s="1090"/>
      <c r="BG33" s="1090"/>
      <c r="BH33" s="1090"/>
      <c r="BI33" s="1091"/>
      <c r="BJ33" s="253"/>
      <c r="BK33" s="253"/>
      <c r="BL33" s="253"/>
      <c r="BM33" s="253"/>
      <c r="BN33" s="253"/>
      <c r="BO33" s="266"/>
      <c r="BP33" s="266"/>
      <c r="BQ33" s="263">
        <v>27</v>
      </c>
      <c r="BR33" s="264"/>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7"/>
    </row>
    <row r="34" spans="1:131" s="248" customFormat="1" ht="26.25" customHeight="1" x14ac:dyDescent="0.15">
      <c r="A34" s="267">
        <v>7</v>
      </c>
      <c r="B34" s="1095"/>
      <c r="C34" s="1096"/>
      <c r="D34" s="1096"/>
      <c r="E34" s="1096"/>
      <c r="F34" s="1096"/>
      <c r="G34" s="1096"/>
      <c r="H34" s="1096"/>
      <c r="I34" s="1096"/>
      <c r="J34" s="1096"/>
      <c r="K34" s="1096"/>
      <c r="L34" s="1096"/>
      <c r="M34" s="1096"/>
      <c r="N34" s="1096"/>
      <c r="O34" s="1096"/>
      <c r="P34" s="1097"/>
      <c r="Q34" s="1101"/>
      <c r="R34" s="1102"/>
      <c r="S34" s="1102"/>
      <c r="T34" s="1102"/>
      <c r="U34" s="1102"/>
      <c r="V34" s="1102"/>
      <c r="W34" s="1102"/>
      <c r="X34" s="1102"/>
      <c r="Y34" s="1102"/>
      <c r="Z34" s="1102"/>
      <c r="AA34" s="1102"/>
      <c r="AB34" s="1102"/>
      <c r="AC34" s="1102"/>
      <c r="AD34" s="1102"/>
      <c r="AE34" s="1103"/>
      <c r="AF34" s="1077"/>
      <c r="AG34" s="1078"/>
      <c r="AH34" s="1078"/>
      <c r="AI34" s="1078"/>
      <c r="AJ34" s="1079"/>
      <c r="AK34" s="1035"/>
      <c r="AL34" s="1026"/>
      <c r="AM34" s="1026"/>
      <c r="AN34" s="1026"/>
      <c r="AO34" s="1026"/>
      <c r="AP34" s="1026"/>
      <c r="AQ34" s="1026"/>
      <c r="AR34" s="1026"/>
      <c r="AS34" s="1026"/>
      <c r="AT34" s="1026"/>
      <c r="AU34" s="1026"/>
      <c r="AV34" s="1026"/>
      <c r="AW34" s="1026"/>
      <c r="AX34" s="1026"/>
      <c r="AY34" s="1026"/>
      <c r="AZ34" s="1100"/>
      <c r="BA34" s="1100"/>
      <c r="BB34" s="1100"/>
      <c r="BC34" s="1100"/>
      <c r="BD34" s="1100"/>
      <c r="BE34" s="1090"/>
      <c r="BF34" s="1090"/>
      <c r="BG34" s="1090"/>
      <c r="BH34" s="1090"/>
      <c r="BI34" s="1091"/>
      <c r="BJ34" s="253"/>
      <c r="BK34" s="253"/>
      <c r="BL34" s="253"/>
      <c r="BM34" s="253"/>
      <c r="BN34" s="253"/>
      <c r="BO34" s="266"/>
      <c r="BP34" s="266"/>
      <c r="BQ34" s="263">
        <v>28</v>
      </c>
      <c r="BR34" s="264"/>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7"/>
    </row>
    <row r="35" spans="1:131" s="248" customFormat="1" ht="26.25" customHeight="1" x14ac:dyDescent="0.15">
      <c r="A35" s="267">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5"/>
      <c r="AL35" s="1026"/>
      <c r="AM35" s="1026"/>
      <c r="AN35" s="1026"/>
      <c r="AO35" s="1026"/>
      <c r="AP35" s="1026"/>
      <c r="AQ35" s="1026"/>
      <c r="AR35" s="1026"/>
      <c r="AS35" s="1026"/>
      <c r="AT35" s="1026"/>
      <c r="AU35" s="1026"/>
      <c r="AV35" s="1026"/>
      <c r="AW35" s="1026"/>
      <c r="AX35" s="1026"/>
      <c r="AY35" s="1026"/>
      <c r="AZ35" s="1100"/>
      <c r="BA35" s="1100"/>
      <c r="BB35" s="1100"/>
      <c r="BC35" s="1100"/>
      <c r="BD35" s="1100"/>
      <c r="BE35" s="1090"/>
      <c r="BF35" s="1090"/>
      <c r="BG35" s="1090"/>
      <c r="BH35" s="1090"/>
      <c r="BI35" s="1091"/>
      <c r="BJ35" s="253"/>
      <c r="BK35" s="253"/>
      <c r="BL35" s="253"/>
      <c r="BM35" s="253"/>
      <c r="BN35" s="253"/>
      <c r="BO35" s="266"/>
      <c r="BP35" s="266"/>
      <c r="BQ35" s="263">
        <v>29</v>
      </c>
      <c r="BR35" s="264"/>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7"/>
    </row>
    <row r="36" spans="1:131" s="248" customFormat="1" ht="26.25" customHeight="1" x14ac:dyDescent="0.15">
      <c r="A36" s="267">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5"/>
      <c r="AL36" s="1026"/>
      <c r="AM36" s="1026"/>
      <c r="AN36" s="1026"/>
      <c r="AO36" s="1026"/>
      <c r="AP36" s="1026"/>
      <c r="AQ36" s="1026"/>
      <c r="AR36" s="1026"/>
      <c r="AS36" s="1026"/>
      <c r="AT36" s="1026"/>
      <c r="AU36" s="1026"/>
      <c r="AV36" s="1026"/>
      <c r="AW36" s="1026"/>
      <c r="AX36" s="1026"/>
      <c r="AY36" s="1026"/>
      <c r="AZ36" s="1100"/>
      <c r="BA36" s="1100"/>
      <c r="BB36" s="1100"/>
      <c r="BC36" s="1100"/>
      <c r="BD36" s="1100"/>
      <c r="BE36" s="1090"/>
      <c r="BF36" s="1090"/>
      <c r="BG36" s="1090"/>
      <c r="BH36" s="1090"/>
      <c r="BI36" s="1091"/>
      <c r="BJ36" s="253"/>
      <c r="BK36" s="253"/>
      <c r="BL36" s="253"/>
      <c r="BM36" s="253"/>
      <c r="BN36" s="253"/>
      <c r="BO36" s="266"/>
      <c r="BP36" s="266"/>
      <c r="BQ36" s="263">
        <v>30</v>
      </c>
      <c r="BR36" s="264"/>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7"/>
    </row>
    <row r="37" spans="1:131" s="248" customFormat="1" ht="26.25" customHeight="1" x14ac:dyDescent="0.15">
      <c r="A37" s="267">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5"/>
      <c r="AL37" s="1026"/>
      <c r="AM37" s="1026"/>
      <c r="AN37" s="1026"/>
      <c r="AO37" s="1026"/>
      <c r="AP37" s="1026"/>
      <c r="AQ37" s="1026"/>
      <c r="AR37" s="1026"/>
      <c r="AS37" s="1026"/>
      <c r="AT37" s="1026"/>
      <c r="AU37" s="1026"/>
      <c r="AV37" s="1026"/>
      <c r="AW37" s="1026"/>
      <c r="AX37" s="1026"/>
      <c r="AY37" s="1026"/>
      <c r="AZ37" s="1100"/>
      <c r="BA37" s="1100"/>
      <c r="BB37" s="1100"/>
      <c r="BC37" s="1100"/>
      <c r="BD37" s="1100"/>
      <c r="BE37" s="1090"/>
      <c r="BF37" s="1090"/>
      <c r="BG37" s="1090"/>
      <c r="BH37" s="1090"/>
      <c r="BI37" s="1091"/>
      <c r="BJ37" s="253"/>
      <c r="BK37" s="253"/>
      <c r="BL37" s="253"/>
      <c r="BM37" s="253"/>
      <c r="BN37" s="253"/>
      <c r="BO37" s="266"/>
      <c r="BP37" s="266"/>
      <c r="BQ37" s="263">
        <v>31</v>
      </c>
      <c r="BR37" s="264"/>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7"/>
    </row>
    <row r="38" spans="1:131" s="248" customFormat="1" ht="26.25" customHeight="1" x14ac:dyDescent="0.15">
      <c r="A38" s="267">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5"/>
      <c r="AL38" s="1026"/>
      <c r="AM38" s="1026"/>
      <c r="AN38" s="1026"/>
      <c r="AO38" s="1026"/>
      <c r="AP38" s="1026"/>
      <c r="AQ38" s="1026"/>
      <c r="AR38" s="1026"/>
      <c r="AS38" s="1026"/>
      <c r="AT38" s="1026"/>
      <c r="AU38" s="1026"/>
      <c r="AV38" s="1026"/>
      <c r="AW38" s="1026"/>
      <c r="AX38" s="1026"/>
      <c r="AY38" s="1026"/>
      <c r="AZ38" s="1100"/>
      <c r="BA38" s="1100"/>
      <c r="BB38" s="1100"/>
      <c r="BC38" s="1100"/>
      <c r="BD38" s="1100"/>
      <c r="BE38" s="1090"/>
      <c r="BF38" s="1090"/>
      <c r="BG38" s="1090"/>
      <c r="BH38" s="1090"/>
      <c r="BI38" s="1091"/>
      <c r="BJ38" s="253"/>
      <c r="BK38" s="253"/>
      <c r="BL38" s="253"/>
      <c r="BM38" s="253"/>
      <c r="BN38" s="253"/>
      <c r="BO38" s="266"/>
      <c r="BP38" s="266"/>
      <c r="BQ38" s="263">
        <v>32</v>
      </c>
      <c r="BR38" s="264"/>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7"/>
    </row>
    <row r="39" spans="1:131" s="248" customFormat="1" ht="26.25" customHeight="1" x14ac:dyDescent="0.15">
      <c r="A39" s="267">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5"/>
      <c r="AL39" s="1026"/>
      <c r="AM39" s="1026"/>
      <c r="AN39" s="1026"/>
      <c r="AO39" s="1026"/>
      <c r="AP39" s="1026"/>
      <c r="AQ39" s="1026"/>
      <c r="AR39" s="1026"/>
      <c r="AS39" s="1026"/>
      <c r="AT39" s="1026"/>
      <c r="AU39" s="1026"/>
      <c r="AV39" s="1026"/>
      <c r="AW39" s="1026"/>
      <c r="AX39" s="1026"/>
      <c r="AY39" s="1026"/>
      <c r="AZ39" s="1100"/>
      <c r="BA39" s="1100"/>
      <c r="BB39" s="1100"/>
      <c r="BC39" s="1100"/>
      <c r="BD39" s="1100"/>
      <c r="BE39" s="1090"/>
      <c r="BF39" s="1090"/>
      <c r="BG39" s="1090"/>
      <c r="BH39" s="1090"/>
      <c r="BI39" s="1091"/>
      <c r="BJ39" s="253"/>
      <c r="BK39" s="253"/>
      <c r="BL39" s="253"/>
      <c r="BM39" s="253"/>
      <c r="BN39" s="253"/>
      <c r="BO39" s="266"/>
      <c r="BP39" s="266"/>
      <c r="BQ39" s="263">
        <v>33</v>
      </c>
      <c r="BR39" s="264"/>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7"/>
    </row>
    <row r="40" spans="1:131" s="248" customFormat="1" ht="26.25" customHeight="1" x14ac:dyDescent="0.15">
      <c r="A40" s="262">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5"/>
      <c r="AL40" s="1026"/>
      <c r="AM40" s="1026"/>
      <c r="AN40" s="1026"/>
      <c r="AO40" s="1026"/>
      <c r="AP40" s="1026"/>
      <c r="AQ40" s="1026"/>
      <c r="AR40" s="1026"/>
      <c r="AS40" s="1026"/>
      <c r="AT40" s="1026"/>
      <c r="AU40" s="1026"/>
      <c r="AV40" s="1026"/>
      <c r="AW40" s="1026"/>
      <c r="AX40" s="1026"/>
      <c r="AY40" s="1026"/>
      <c r="AZ40" s="1100"/>
      <c r="BA40" s="1100"/>
      <c r="BB40" s="1100"/>
      <c r="BC40" s="1100"/>
      <c r="BD40" s="1100"/>
      <c r="BE40" s="1090"/>
      <c r="BF40" s="1090"/>
      <c r="BG40" s="1090"/>
      <c r="BH40" s="1090"/>
      <c r="BI40" s="1091"/>
      <c r="BJ40" s="253"/>
      <c r="BK40" s="253"/>
      <c r="BL40" s="253"/>
      <c r="BM40" s="253"/>
      <c r="BN40" s="253"/>
      <c r="BO40" s="266"/>
      <c r="BP40" s="266"/>
      <c r="BQ40" s="263">
        <v>34</v>
      </c>
      <c r="BR40" s="264"/>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7"/>
    </row>
    <row r="41" spans="1:131" s="248" customFormat="1" ht="26.25" customHeight="1" x14ac:dyDescent="0.15">
      <c r="A41" s="262">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5"/>
      <c r="AL41" s="1026"/>
      <c r="AM41" s="1026"/>
      <c r="AN41" s="1026"/>
      <c r="AO41" s="1026"/>
      <c r="AP41" s="1026"/>
      <c r="AQ41" s="1026"/>
      <c r="AR41" s="1026"/>
      <c r="AS41" s="1026"/>
      <c r="AT41" s="1026"/>
      <c r="AU41" s="1026"/>
      <c r="AV41" s="1026"/>
      <c r="AW41" s="1026"/>
      <c r="AX41" s="1026"/>
      <c r="AY41" s="1026"/>
      <c r="AZ41" s="1100"/>
      <c r="BA41" s="1100"/>
      <c r="BB41" s="1100"/>
      <c r="BC41" s="1100"/>
      <c r="BD41" s="1100"/>
      <c r="BE41" s="1090"/>
      <c r="BF41" s="1090"/>
      <c r="BG41" s="1090"/>
      <c r="BH41" s="1090"/>
      <c r="BI41" s="1091"/>
      <c r="BJ41" s="253"/>
      <c r="BK41" s="253"/>
      <c r="BL41" s="253"/>
      <c r="BM41" s="253"/>
      <c r="BN41" s="253"/>
      <c r="BO41" s="266"/>
      <c r="BP41" s="266"/>
      <c r="BQ41" s="263">
        <v>35</v>
      </c>
      <c r="BR41" s="264"/>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7"/>
    </row>
    <row r="42" spans="1:131" s="248" customFormat="1" ht="26.25" customHeight="1" x14ac:dyDescent="0.15">
      <c r="A42" s="262">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5"/>
      <c r="AL42" s="1026"/>
      <c r="AM42" s="1026"/>
      <c r="AN42" s="1026"/>
      <c r="AO42" s="1026"/>
      <c r="AP42" s="1026"/>
      <c r="AQ42" s="1026"/>
      <c r="AR42" s="1026"/>
      <c r="AS42" s="1026"/>
      <c r="AT42" s="1026"/>
      <c r="AU42" s="1026"/>
      <c r="AV42" s="1026"/>
      <c r="AW42" s="1026"/>
      <c r="AX42" s="1026"/>
      <c r="AY42" s="1026"/>
      <c r="AZ42" s="1100"/>
      <c r="BA42" s="1100"/>
      <c r="BB42" s="1100"/>
      <c r="BC42" s="1100"/>
      <c r="BD42" s="1100"/>
      <c r="BE42" s="1090"/>
      <c r="BF42" s="1090"/>
      <c r="BG42" s="1090"/>
      <c r="BH42" s="1090"/>
      <c r="BI42" s="1091"/>
      <c r="BJ42" s="253"/>
      <c r="BK42" s="253"/>
      <c r="BL42" s="253"/>
      <c r="BM42" s="253"/>
      <c r="BN42" s="253"/>
      <c r="BO42" s="266"/>
      <c r="BP42" s="266"/>
      <c r="BQ42" s="263">
        <v>36</v>
      </c>
      <c r="BR42" s="264"/>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7"/>
    </row>
    <row r="43" spans="1:131" s="248" customFormat="1" ht="26.25" customHeight="1" x14ac:dyDescent="0.15">
      <c r="A43" s="262">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5"/>
      <c r="AL43" s="1026"/>
      <c r="AM43" s="1026"/>
      <c r="AN43" s="1026"/>
      <c r="AO43" s="1026"/>
      <c r="AP43" s="1026"/>
      <c r="AQ43" s="1026"/>
      <c r="AR43" s="1026"/>
      <c r="AS43" s="1026"/>
      <c r="AT43" s="1026"/>
      <c r="AU43" s="1026"/>
      <c r="AV43" s="1026"/>
      <c r="AW43" s="1026"/>
      <c r="AX43" s="1026"/>
      <c r="AY43" s="1026"/>
      <c r="AZ43" s="1100"/>
      <c r="BA43" s="1100"/>
      <c r="BB43" s="1100"/>
      <c r="BC43" s="1100"/>
      <c r="BD43" s="1100"/>
      <c r="BE43" s="1090"/>
      <c r="BF43" s="1090"/>
      <c r="BG43" s="1090"/>
      <c r="BH43" s="1090"/>
      <c r="BI43" s="1091"/>
      <c r="BJ43" s="253"/>
      <c r="BK43" s="253"/>
      <c r="BL43" s="253"/>
      <c r="BM43" s="253"/>
      <c r="BN43" s="253"/>
      <c r="BO43" s="266"/>
      <c r="BP43" s="266"/>
      <c r="BQ43" s="263">
        <v>37</v>
      </c>
      <c r="BR43" s="264"/>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7"/>
    </row>
    <row r="44" spans="1:131" s="248" customFormat="1" ht="26.25" customHeight="1" x14ac:dyDescent="0.15">
      <c r="A44" s="262">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5"/>
      <c r="AL44" s="1026"/>
      <c r="AM44" s="1026"/>
      <c r="AN44" s="1026"/>
      <c r="AO44" s="1026"/>
      <c r="AP44" s="1026"/>
      <c r="AQ44" s="1026"/>
      <c r="AR44" s="1026"/>
      <c r="AS44" s="1026"/>
      <c r="AT44" s="1026"/>
      <c r="AU44" s="1026"/>
      <c r="AV44" s="1026"/>
      <c r="AW44" s="1026"/>
      <c r="AX44" s="1026"/>
      <c r="AY44" s="1026"/>
      <c r="AZ44" s="1100"/>
      <c r="BA44" s="1100"/>
      <c r="BB44" s="1100"/>
      <c r="BC44" s="1100"/>
      <c r="BD44" s="1100"/>
      <c r="BE44" s="1090"/>
      <c r="BF44" s="1090"/>
      <c r="BG44" s="1090"/>
      <c r="BH44" s="1090"/>
      <c r="BI44" s="1091"/>
      <c r="BJ44" s="253"/>
      <c r="BK44" s="253"/>
      <c r="BL44" s="253"/>
      <c r="BM44" s="253"/>
      <c r="BN44" s="253"/>
      <c r="BO44" s="266"/>
      <c r="BP44" s="266"/>
      <c r="BQ44" s="263">
        <v>38</v>
      </c>
      <c r="BR44" s="264"/>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7"/>
    </row>
    <row r="45" spans="1:131" s="248" customFormat="1" ht="26.25" customHeight="1" x14ac:dyDescent="0.15">
      <c r="A45" s="262">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5"/>
      <c r="AL45" s="1026"/>
      <c r="AM45" s="1026"/>
      <c r="AN45" s="1026"/>
      <c r="AO45" s="1026"/>
      <c r="AP45" s="1026"/>
      <c r="AQ45" s="1026"/>
      <c r="AR45" s="1026"/>
      <c r="AS45" s="1026"/>
      <c r="AT45" s="1026"/>
      <c r="AU45" s="1026"/>
      <c r="AV45" s="1026"/>
      <c r="AW45" s="1026"/>
      <c r="AX45" s="1026"/>
      <c r="AY45" s="1026"/>
      <c r="AZ45" s="1100"/>
      <c r="BA45" s="1100"/>
      <c r="BB45" s="1100"/>
      <c r="BC45" s="1100"/>
      <c r="BD45" s="1100"/>
      <c r="BE45" s="1090"/>
      <c r="BF45" s="1090"/>
      <c r="BG45" s="1090"/>
      <c r="BH45" s="1090"/>
      <c r="BI45" s="1091"/>
      <c r="BJ45" s="253"/>
      <c r="BK45" s="253"/>
      <c r="BL45" s="253"/>
      <c r="BM45" s="253"/>
      <c r="BN45" s="253"/>
      <c r="BO45" s="266"/>
      <c r="BP45" s="266"/>
      <c r="BQ45" s="263">
        <v>39</v>
      </c>
      <c r="BR45" s="264"/>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7"/>
    </row>
    <row r="46" spans="1:131" s="248" customFormat="1" ht="26.25" customHeight="1" x14ac:dyDescent="0.15">
      <c r="A46" s="262">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5"/>
      <c r="AL46" s="1026"/>
      <c r="AM46" s="1026"/>
      <c r="AN46" s="1026"/>
      <c r="AO46" s="1026"/>
      <c r="AP46" s="1026"/>
      <c r="AQ46" s="1026"/>
      <c r="AR46" s="1026"/>
      <c r="AS46" s="1026"/>
      <c r="AT46" s="1026"/>
      <c r="AU46" s="1026"/>
      <c r="AV46" s="1026"/>
      <c r="AW46" s="1026"/>
      <c r="AX46" s="1026"/>
      <c r="AY46" s="1026"/>
      <c r="AZ46" s="1100"/>
      <c r="BA46" s="1100"/>
      <c r="BB46" s="1100"/>
      <c r="BC46" s="1100"/>
      <c r="BD46" s="1100"/>
      <c r="BE46" s="1090"/>
      <c r="BF46" s="1090"/>
      <c r="BG46" s="1090"/>
      <c r="BH46" s="1090"/>
      <c r="BI46" s="1091"/>
      <c r="BJ46" s="253"/>
      <c r="BK46" s="253"/>
      <c r="BL46" s="253"/>
      <c r="BM46" s="253"/>
      <c r="BN46" s="253"/>
      <c r="BO46" s="266"/>
      <c r="BP46" s="266"/>
      <c r="BQ46" s="263">
        <v>40</v>
      </c>
      <c r="BR46" s="264"/>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7"/>
    </row>
    <row r="47" spans="1:131" s="248" customFormat="1" ht="26.25" customHeight="1" x14ac:dyDescent="0.15">
      <c r="A47" s="262">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5"/>
      <c r="AL47" s="1026"/>
      <c r="AM47" s="1026"/>
      <c r="AN47" s="1026"/>
      <c r="AO47" s="1026"/>
      <c r="AP47" s="1026"/>
      <c r="AQ47" s="1026"/>
      <c r="AR47" s="1026"/>
      <c r="AS47" s="1026"/>
      <c r="AT47" s="1026"/>
      <c r="AU47" s="1026"/>
      <c r="AV47" s="1026"/>
      <c r="AW47" s="1026"/>
      <c r="AX47" s="1026"/>
      <c r="AY47" s="1026"/>
      <c r="AZ47" s="1100"/>
      <c r="BA47" s="1100"/>
      <c r="BB47" s="1100"/>
      <c r="BC47" s="1100"/>
      <c r="BD47" s="1100"/>
      <c r="BE47" s="1090"/>
      <c r="BF47" s="1090"/>
      <c r="BG47" s="1090"/>
      <c r="BH47" s="1090"/>
      <c r="BI47" s="1091"/>
      <c r="BJ47" s="253"/>
      <c r="BK47" s="253"/>
      <c r="BL47" s="253"/>
      <c r="BM47" s="253"/>
      <c r="BN47" s="253"/>
      <c r="BO47" s="266"/>
      <c r="BP47" s="266"/>
      <c r="BQ47" s="263">
        <v>41</v>
      </c>
      <c r="BR47" s="264"/>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7"/>
    </row>
    <row r="48" spans="1:131" s="248" customFormat="1" ht="26.25" customHeight="1" x14ac:dyDescent="0.15">
      <c r="A48" s="262">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5"/>
      <c r="AL48" s="1026"/>
      <c r="AM48" s="1026"/>
      <c r="AN48" s="1026"/>
      <c r="AO48" s="1026"/>
      <c r="AP48" s="1026"/>
      <c r="AQ48" s="1026"/>
      <c r="AR48" s="1026"/>
      <c r="AS48" s="1026"/>
      <c r="AT48" s="1026"/>
      <c r="AU48" s="1026"/>
      <c r="AV48" s="1026"/>
      <c r="AW48" s="1026"/>
      <c r="AX48" s="1026"/>
      <c r="AY48" s="1026"/>
      <c r="AZ48" s="1100"/>
      <c r="BA48" s="1100"/>
      <c r="BB48" s="1100"/>
      <c r="BC48" s="1100"/>
      <c r="BD48" s="1100"/>
      <c r="BE48" s="1090"/>
      <c r="BF48" s="1090"/>
      <c r="BG48" s="1090"/>
      <c r="BH48" s="1090"/>
      <c r="BI48" s="1091"/>
      <c r="BJ48" s="253"/>
      <c r="BK48" s="253"/>
      <c r="BL48" s="253"/>
      <c r="BM48" s="253"/>
      <c r="BN48" s="253"/>
      <c r="BO48" s="266"/>
      <c r="BP48" s="266"/>
      <c r="BQ48" s="263">
        <v>42</v>
      </c>
      <c r="BR48" s="264"/>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7"/>
    </row>
    <row r="49" spans="1:131" s="248" customFormat="1" ht="26.25" customHeight="1" x14ac:dyDescent="0.15">
      <c r="A49" s="262">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5"/>
      <c r="AL49" s="1026"/>
      <c r="AM49" s="1026"/>
      <c r="AN49" s="1026"/>
      <c r="AO49" s="1026"/>
      <c r="AP49" s="1026"/>
      <c r="AQ49" s="1026"/>
      <c r="AR49" s="1026"/>
      <c r="AS49" s="1026"/>
      <c r="AT49" s="1026"/>
      <c r="AU49" s="1026"/>
      <c r="AV49" s="1026"/>
      <c r="AW49" s="1026"/>
      <c r="AX49" s="1026"/>
      <c r="AY49" s="1026"/>
      <c r="AZ49" s="1100"/>
      <c r="BA49" s="1100"/>
      <c r="BB49" s="1100"/>
      <c r="BC49" s="1100"/>
      <c r="BD49" s="1100"/>
      <c r="BE49" s="1090"/>
      <c r="BF49" s="1090"/>
      <c r="BG49" s="1090"/>
      <c r="BH49" s="1090"/>
      <c r="BI49" s="1091"/>
      <c r="BJ49" s="253"/>
      <c r="BK49" s="253"/>
      <c r="BL49" s="253"/>
      <c r="BM49" s="253"/>
      <c r="BN49" s="253"/>
      <c r="BO49" s="266"/>
      <c r="BP49" s="266"/>
      <c r="BQ49" s="263">
        <v>43</v>
      </c>
      <c r="BR49" s="264"/>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7"/>
    </row>
    <row r="50" spans="1:131" s="248" customFormat="1" ht="26.25" customHeight="1" x14ac:dyDescent="0.15">
      <c r="A50" s="262">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3"/>
      <c r="BK50" s="253"/>
      <c r="BL50" s="253"/>
      <c r="BM50" s="253"/>
      <c r="BN50" s="253"/>
      <c r="BO50" s="266"/>
      <c r="BP50" s="266"/>
      <c r="BQ50" s="263">
        <v>44</v>
      </c>
      <c r="BR50" s="264"/>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7"/>
    </row>
    <row r="51" spans="1:131" s="248" customFormat="1" ht="26.25" customHeight="1" x14ac:dyDescent="0.15">
      <c r="A51" s="262">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3"/>
      <c r="BK51" s="253"/>
      <c r="BL51" s="253"/>
      <c r="BM51" s="253"/>
      <c r="BN51" s="253"/>
      <c r="BO51" s="266"/>
      <c r="BP51" s="266"/>
      <c r="BQ51" s="263">
        <v>45</v>
      </c>
      <c r="BR51" s="264"/>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7"/>
    </row>
    <row r="52" spans="1:131" s="248" customFormat="1" ht="26.25" customHeight="1" x14ac:dyDescent="0.15">
      <c r="A52" s="262">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3"/>
      <c r="BK52" s="253"/>
      <c r="BL52" s="253"/>
      <c r="BM52" s="253"/>
      <c r="BN52" s="253"/>
      <c r="BO52" s="266"/>
      <c r="BP52" s="266"/>
      <c r="BQ52" s="263">
        <v>46</v>
      </c>
      <c r="BR52" s="264"/>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7"/>
    </row>
    <row r="53" spans="1:131" s="248" customFormat="1" ht="26.25" customHeight="1" x14ac:dyDescent="0.15">
      <c r="A53" s="262">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3"/>
      <c r="BK53" s="253"/>
      <c r="BL53" s="253"/>
      <c r="BM53" s="253"/>
      <c r="BN53" s="253"/>
      <c r="BO53" s="266"/>
      <c r="BP53" s="266"/>
      <c r="BQ53" s="263">
        <v>47</v>
      </c>
      <c r="BR53" s="264"/>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7"/>
    </row>
    <row r="54" spans="1:131" s="248" customFormat="1" ht="26.25" customHeight="1" x14ac:dyDescent="0.15">
      <c r="A54" s="262">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3"/>
      <c r="BK54" s="253"/>
      <c r="BL54" s="253"/>
      <c r="BM54" s="253"/>
      <c r="BN54" s="253"/>
      <c r="BO54" s="266"/>
      <c r="BP54" s="266"/>
      <c r="BQ54" s="263">
        <v>48</v>
      </c>
      <c r="BR54" s="264"/>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7"/>
    </row>
    <row r="55" spans="1:131" s="248" customFormat="1" ht="26.25" customHeight="1" x14ac:dyDescent="0.15">
      <c r="A55" s="262">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3"/>
      <c r="BK55" s="253"/>
      <c r="BL55" s="253"/>
      <c r="BM55" s="253"/>
      <c r="BN55" s="253"/>
      <c r="BO55" s="266"/>
      <c r="BP55" s="266"/>
      <c r="BQ55" s="263">
        <v>49</v>
      </c>
      <c r="BR55" s="264"/>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7"/>
    </row>
    <row r="56" spans="1:131" s="248" customFormat="1" ht="26.25" customHeight="1" x14ac:dyDescent="0.15">
      <c r="A56" s="262">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3"/>
      <c r="BK56" s="253"/>
      <c r="BL56" s="253"/>
      <c r="BM56" s="253"/>
      <c r="BN56" s="253"/>
      <c r="BO56" s="266"/>
      <c r="BP56" s="266"/>
      <c r="BQ56" s="263">
        <v>50</v>
      </c>
      <c r="BR56" s="264"/>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7"/>
    </row>
    <row r="57" spans="1:131" s="248" customFormat="1" ht="26.25" customHeight="1" x14ac:dyDescent="0.15">
      <c r="A57" s="262">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3"/>
      <c r="BK57" s="253"/>
      <c r="BL57" s="253"/>
      <c r="BM57" s="253"/>
      <c r="BN57" s="253"/>
      <c r="BO57" s="266"/>
      <c r="BP57" s="266"/>
      <c r="BQ57" s="263">
        <v>51</v>
      </c>
      <c r="BR57" s="264"/>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7"/>
    </row>
    <row r="58" spans="1:131" s="248" customFormat="1" ht="26.25" customHeight="1" x14ac:dyDescent="0.15">
      <c r="A58" s="262">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3"/>
      <c r="BK58" s="253"/>
      <c r="BL58" s="253"/>
      <c r="BM58" s="253"/>
      <c r="BN58" s="253"/>
      <c r="BO58" s="266"/>
      <c r="BP58" s="266"/>
      <c r="BQ58" s="263">
        <v>52</v>
      </c>
      <c r="BR58" s="264"/>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7"/>
    </row>
    <row r="59" spans="1:131" s="248" customFormat="1" ht="26.25" customHeight="1" x14ac:dyDescent="0.15">
      <c r="A59" s="262">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3"/>
      <c r="BK59" s="253"/>
      <c r="BL59" s="253"/>
      <c r="BM59" s="253"/>
      <c r="BN59" s="253"/>
      <c r="BO59" s="266"/>
      <c r="BP59" s="266"/>
      <c r="BQ59" s="263">
        <v>53</v>
      </c>
      <c r="BR59" s="264"/>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7"/>
    </row>
    <row r="60" spans="1:131" s="248" customFormat="1" ht="26.25" customHeight="1" x14ac:dyDescent="0.15">
      <c r="A60" s="262">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3"/>
      <c r="BK60" s="253"/>
      <c r="BL60" s="253"/>
      <c r="BM60" s="253"/>
      <c r="BN60" s="253"/>
      <c r="BO60" s="266"/>
      <c r="BP60" s="266"/>
      <c r="BQ60" s="263">
        <v>54</v>
      </c>
      <c r="BR60" s="264"/>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7"/>
    </row>
    <row r="61" spans="1:131" s="248" customFormat="1" ht="26.25" customHeight="1" thickBot="1" x14ac:dyDescent="0.2">
      <c r="A61" s="262">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3"/>
      <c r="BK61" s="253"/>
      <c r="BL61" s="253"/>
      <c r="BM61" s="253"/>
      <c r="BN61" s="253"/>
      <c r="BO61" s="266"/>
      <c r="BP61" s="266"/>
      <c r="BQ61" s="263">
        <v>55</v>
      </c>
      <c r="BR61" s="264"/>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7"/>
    </row>
    <row r="62" spans="1:131" s="248" customFormat="1" ht="26.25" customHeight="1" x14ac:dyDescent="0.15">
      <c r="A62" s="262">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412</v>
      </c>
      <c r="BK62" s="1093"/>
      <c r="BL62" s="1093"/>
      <c r="BM62" s="1093"/>
      <c r="BN62" s="1094"/>
      <c r="BO62" s="266"/>
      <c r="BP62" s="266"/>
      <c r="BQ62" s="263">
        <v>56</v>
      </c>
      <c r="BR62" s="264"/>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7"/>
    </row>
    <row r="63" spans="1:131" s="248" customFormat="1" ht="26.25" customHeight="1" thickBot="1" x14ac:dyDescent="0.2">
      <c r="A63" s="265" t="s">
        <v>390</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6"/>
      <c r="AF63" s="1087">
        <v>1939</v>
      </c>
      <c r="AG63" s="1014"/>
      <c r="AH63" s="1014"/>
      <c r="AI63" s="1014"/>
      <c r="AJ63" s="1088"/>
      <c r="AK63" s="1089"/>
      <c r="AL63" s="1018"/>
      <c r="AM63" s="1018"/>
      <c r="AN63" s="1018"/>
      <c r="AO63" s="1018"/>
      <c r="AP63" s="1014">
        <v>26619</v>
      </c>
      <c r="AQ63" s="1014"/>
      <c r="AR63" s="1014"/>
      <c r="AS63" s="1014"/>
      <c r="AT63" s="1014"/>
      <c r="AU63" s="1014">
        <v>6392</v>
      </c>
      <c r="AV63" s="1014"/>
      <c r="AW63" s="1014"/>
      <c r="AX63" s="1014"/>
      <c r="AY63" s="1014"/>
      <c r="AZ63" s="1083"/>
      <c r="BA63" s="1083"/>
      <c r="BB63" s="1083"/>
      <c r="BC63" s="1083"/>
      <c r="BD63" s="1083"/>
      <c r="BE63" s="1015"/>
      <c r="BF63" s="1015"/>
      <c r="BG63" s="1015"/>
      <c r="BH63" s="1015"/>
      <c r="BI63" s="1016"/>
      <c r="BJ63" s="1084" t="s">
        <v>128</v>
      </c>
      <c r="BK63" s="1006"/>
      <c r="BL63" s="1006"/>
      <c r="BM63" s="1006"/>
      <c r="BN63" s="1085"/>
      <c r="BO63" s="266"/>
      <c r="BP63" s="266"/>
      <c r="BQ63" s="263">
        <v>57</v>
      </c>
      <c r="BR63" s="264"/>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7"/>
    </row>
    <row r="66" spans="1:131" s="248" customFormat="1" ht="26.25" customHeight="1" x14ac:dyDescent="0.15">
      <c r="A66" s="1053" t="s">
        <v>415</v>
      </c>
      <c r="B66" s="1054"/>
      <c r="C66" s="1054"/>
      <c r="D66" s="1054"/>
      <c r="E66" s="1054"/>
      <c r="F66" s="1054"/>
      <c r="G66" s="1054"/>
      <c r="H66" s="1054"/>
      <c r="I66" s="1054"/>
      <c r="J66" s="1054"/>
      <c r="K66" s="1054"/>
      <c r="L66" s="1054"/>
      <c r="M66" s="1054"/>
      <c r="N66" s="1054"/>
      <c r="O66" s="1054"/>
      <c r="P66" s="1055"/>
      <c r="Q66" s="1059" t="s">
        <v>394</v>
      </c>
      <c r="R66" s="1060"/>
      <c r="S66" s="1060"/>
      <c r="T66" s="1060"/>
      <c r="U66" s="1061"/>
      <c r="V66" s="1059" t="s">
        <v>416</v>
      </c>
      <c r="W66" s="1060"/>
      <c r="X66" s="1060"/>
      <c r="Y66" s="1060"/>
      <c r="Z66" s="1061"/>
      <c r="AA66" s="1059" t="s">
        <v>417</v>
      </c>
      <c r="AB66" s="1060"/>
      <c r="AC66" s="1060"/>
      <c r="AD66" s="1060"/>
      <c r="AE66" s="1061"/>
      <c r="AF66" s="1065" t="s">
        <v>418</v>
      </c>
      <c r="AG66" s="1066"/>
      <c r="AH66" s="1066"/>
      <c r="AI66" s="1066"/>
      <c r="AJ66" s="1067"/>
      <c r="AK66" s="1059" t="s">
        <v>419</v>
      </c>
      <c r="AL66" s="1054"/>
      <c r="AM66" s="1054"/>
      <c r="AN66" s="1054"/>
      <c r="AO66" s="1055"/>
      <c r="AP66" s="1059" t="s">
        <v>420</v>
      </c>
      <c r="AQ66" s="1060"/>
      <c r="AR66" s="1060"/>
      <c r="AS66" s="1060"/>
      <c r="AT66" s="1061"/>
      <c r="AU66" s="1059" t="s">
        <v>421</v>
      </c>
      <c r="AV66" s="1060"/>
      <c r="AW66" s="1060"/>
      <c r="AX66" s="1060"/>
      <c r="AY66" s="1061"/>
      <c r="AZ66" s="1059" t="s">
        <v>378</v>
      </c>
      <c r="BA66" s="1060"/>
      <c r="BB66" s="1060"/>
      <c r="BC66" s="1060"/>
      <c r="BD66" s="1075"/>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591</v>
      </c>
      <c r="C68" s="1041"/>
      <c r="D68" s="1041"/>
      <c r="E68" s="1041"/>
      <c r="F68" s="1041"/>
      <c r="G68" s="1041"/>
      <c r="H68" s="1041"/>
      <c r="I68" s="1041"/>
      <c r="J68" s="1041"/>
      <c r="K68" s="1041"/>
      <c r="L68" s="1041"/>
      <c r="M68" s="1041"/>
      <c r="N68" s="1041"/>
      <c r="O68" s="1041"/>
      <c r="P68" s="1042"/>
      <c r="Q68" s="1043">
        <v>51</v>
      </c>
      <c r="R68" s="1037"/>
      <c r="S68" s="1037"/>
      <c r="T68" s="1037"/>
      <c r="U68" s="1037"/>
      <c r="V68" s="1037">
        <v>51</v>
      </c>
      <c r="W68" s="1037"/>
      <c r="X68" s="1037"/>
      <c r="Y68" s="1037"/>
      <c r="Z68" s="1037"/>
      <c r="AA68" s="1044">
        <v>0</v>
      </c>
      <c r="AB68" s="1045"/>
      <c r="AC68" s="1045"/>
      <c r="AD68" s="1045"/>
      <c r="AE68" s="1046"/>
      <c r="AF68" s="1037">
        <v>0</v>
      </c>
      <c r="AG68" s="1037"/>
      <c r="AH68" s="1037"/>
      <c r="AI68" s="1037"/>
      <c r="AJ68" s="1037"/>
      <c r="AK68" s="1037" t="s">
        <v>525</v>
      </c>
      <c r="AL68" s="1037"/>
      <c r="AM68" s="1037"/>
      <c r="AN68" s="1037"/>
      <c r="AO68" s="1037"/>
      <c r="AP68" s="1037" t="s">
        <v>525</v>
      </c>
      <c r="AQ68" s="1037"/>
      <c r="AR68" s="1037"/>
      <c r="AS68" s="1037"/>
      <c r="AT68" s="1037"/>
      <c r="AU68" s="1037" t="s">
        <v>525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600</v>
      </c>
      <c r="C69" s="1030"/>
      <c r="D69" s="1030"/>
      <c r="E69" s="1030"/>
      <c r="F69" s="1030"/>
      <c r="G69" s="1030"/>
      <c r="H69" s="1030"/>
      <c r="I69" s="1030"/>
      <c r="J69" s="1030"/>
      <c r="K69" s="1030"/>
      <c r="L69" s="1030"/>
      <c r="M69" s="1030"/>
      <c r="N69" s="1030"/>
      <c r="O69" s="1030"/>
      <c r="P69" s="1031"/>
      <c r="Q69" s="1032">
        <v>9957</v>
      </c>
      <c r="R69" s="1026"/>
      <c r="S69" s="1026"/>
      <c r="T69" s="1026"/>
      <c r="U69" s="1026"/>
      <c r="V69" s="1026">
        <v>9572</v>
      </c>
      <c r="W69" s="1026"/>
      <c r="X69" s="1026"/>
      <c r="Y69" s="1026"/>
      <c r="Z69" s="1026"/>
      <c r="AA69" s="1026">
        <v>385</v>
      </c>
      <c r="AB69" s="1026"/>
      <c r="AC69" s="1026"/>
      <c r="AD69" s="1026"/>
      <c r="AE69" s="1026"/>
      <c r="AF69" s="1026">
        <v>385</v>
      </c>
      <c r="AG69" s="1026"/>
      <c r="AH69" s="1026"/>
      <c r="AI69" s="1026"/>
      <c r="AJ69" s="1026"/>
      <c r="AK69" s="1026">
        <v>1470</v>
      </c>
      <c r="AL69" s="1026"/>
      <c r="AM69" s="1026"/>
      <c r="AN69" s="1026"/>
      <c r="AO69" s="1026"/>
      <c r="AP69" s="1026" t="s">
        <v>525</v>
      </c>
      <c r="AQ69" s="1026"/>
      <c r="AR69" s="1026"/>
      <c r="AS69" s="1026"/>
      <c r="AT69" s="1026"/>
      <c r="AU69" s="1026" t="s">
        <v>525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592</v>
      </c>
      <c r="C70" s="1030"/>
      <c r="D70" s="1030"/>
      <c r="E70" s="1030"/>
      <c r="F70" s="1030"/>
      <c r="G70" s="1030"/>
      <c r="H70" s="1030"/>
      <c r="I70" s="1030"/>
      <c r="J70" s="1030"/>
      <c r="K70" s="1030"/>
      <c r="L70" s="1030"/>
      <c r="M70" s="1030"/>
      <c r="N70" s="1030"/>
      <c r="O70" s="1030"/>
      <c r="P70" s="1031"/>
      <c r="Q70" s="1032">
        <v>509</v>
      </c>
      <c r="R70" s="1026"/>
      <c r="S70" s="1026"/>
      <c r="T70" s="1026"/>
      <c r="U70" s="1026"/>
      <c r="V70" s="1026">
        <v>503</v>
      </c>
      <c r="W70" s="1026"/>
      <c r="X70" s="1026"/>
      <c r="Y70" s="1026"/>
      <c r="Z70" s="1026"/>
      <c r="AA70" s="1026">
        <v>6</v>
      </c>
      <c r="AB70" s="1026"/>
      <c r="AC70" s="1026"/>
      <c r="AD70" s="1026"/>
      <c r="AE70" s="1026"/>
      <c r="AF70" s="1026">
        <v>6</v>
      </c>
      <c r="AG70" s="1026"/>
      <c r="AH70" s="1026"/>
      <c r="AI70" s="1026"/>
      <c r="AJ70" s="1026"/>
      <c r="AK70" s="1026">
        <v>41</v>
      </c>
      <c r="AL70" s="1026"/>
      <c r="AM70" s="1026"/>
      <c r="AN70" s="1026"/>
      <c r="AO70" s="1026"/>
      <c r="AP70" s="1026" t="s">
        <v>525</v>
      </c>
      <c r="AQ70" s="1026"/>
      <c r="AR70" s="1026"/>
      <c r="AS70" s="1026"/>
      <c r="AT70" s="1026"/>
      <c r="AU70" s="1026" t="s">
        <v>525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593</v>
      </c>
      <c r="C71" s="1030"/>
      <c r="D71" s="1030"/>
      <c r="E71" s="1030"/>
      <c r="F71" s="1030"/>
      <c r="G71" s="1030"/>
      <c r="H71" s="1030"/>
      <c r="I71" s="1030"/>
      <c r="J71" s="1030"/>
      <c r="K71" s="1030"/>
      <c r="L71" s="1030"/>
      <c r="M71" s="1030"/>
      <c r="N71" s="1030"/>
      <c r="O71" s="1030"/>
      <c r="P71" s="1031"/>
      <c r="Q71" s="1032">
        <v>131177</v>
      </c>
      <c r="R71" s="1026"/>
      <c r="S71" s="1026"/>
      <c r="T71" s="1026"/>
      <c r="U71" s="1026"/>
      <c r="V71" s="1026">
        <v>128584</v>
      </c>
      <c r="W71" s="1026"/>
      <c r="X71" s="1026"/>
      <c r="Y71" s="1026"/>
      <c r="Z71" s="1026"/>
      <c r="AA71" s="1026">
        <v>2593</v>
      </c>
      <c r="AB71" s="1026"/>
      <c r="AC71" s="1026"/>
      <c r="AD71" s="1026"/>
      <c r="AE71" s="1026"/>
      <c r="AF71" s="1026">
        <v>2593</v>
      </c>
      <c r="AG71" s="1026"/>
      <c r="AH71" s="1026"/>
      <c r="AI71" s="1026"/>
      <c r="AJ71" s="1026"/>
      <c r="AK71" s="1026">
        <v>1324</v>
      </c>
      <c r="AL71" s="1026"/>
      <c r="AM71" s="1026"/>
      <c r="AN71" s="1026"/>
      <c r="AO71" s="1026"/>
      <c r="AP71" s="1026" t="s">
        <v>525</v>
      </c>
      <c r="AQ71" s="1026"/>
      <c r="AR71" s="1026"/>
      <c r="AS71" s="1026"/>
      <c r="AT71" s="1026"/>
      <c r="AU71" s="1026" t="s">
        <v>525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594</v>
      </c>
      <c r="C72" s="1030"/>
      <c r="D72" s="1030"/>
      <c r="E72" s="1030"/>
      <c r="F72" s="1030"/>
      <c r="G72" s="1030"/>
      <c r="H72" s="1030"/>
      <c r="I72" s="1030"/>
      <c r="J72" s="1030"/>
      <c r="K72" s="1030"/>
      <c r="L72" s="1030"/>
      <c r="M72" s="1030"/>
      <c r="N72" s="1030"/>
      <c r="O72" s="1030"/>
      <c r="P72" s="1031"/>
      <c r="Q72" s="1032">
        <v>1434</v>
      </c>
      <c r="R72" s="1026"/>
      <c r="S72" s="1026"/>
      <c r="T72" s="1026"/>
      <c r="U72" s="1026"/>
      <c r="V72" s="1026">
        <v>1397</v>
      </c>
      <c r="W72" s="1026"/>
      <c r="X72" s="1026"/>
      <c r="Y72" s="1026"/>
      <c r="Z72" s="1026"/>
      <c r="AA72" s="1026">
        <v>37</v>
      </c>
      <c r="AB72" s="1026"/>
      <c r="AC72" s="1026"/>
      <c r="AD72" s="1026"/>
      <c r="AE72" s="1026"/>
      <c r="AF72" s="1026">
        <v>37</v>
      </c>
      <c r="AG72" s="1026"/>
      <c r="AH72" s="1026"/>
      <c r="AI72" s="1026"/>
      <c r="AJ72" s="1026"/>
      <c r="AK72" s="1026" t="s">
        <v>525</v>
      </c>
      <c r="AL72" s="1026"/>
      <c r="AM72" s="1026"/>
      <c r="AN72" s="1026"/>
      <c r="AO72" s="1026"/>
      <c r="AP72" s="1026" t="s">
        <v>525</v>
      </c>
      <c r="AQ72" s="1026"/>
      <c r="AR72" s="1026"/>
      <c r="AS72" s="1026"/>
      <c r="AT72" s="1026"/>
      <c r="AU72" s="1026" t="s">
        <v>525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595</v>
      </c>
      <c r="C73" s="1030"/>
      <c r="D73" s="1030"/>
      <c r="E73" s="1030"/>
      <c r="F73" s="1030"/>
      <c r="G73" s="1030"/>
      <c r="H73" s="1030"/>
      <c r="I73" s="1030"/>
      <c r="J73" s="1030"/>
      <c r="K73" s="1030"/>
      <c r="L73" s="1030"/>
      <c r="M73" s="1030"/>
      <c r="N73" s="1030"/>
      <c r="O73" s="1030"/>
      <c r="P73" s="1031"/>
      <c r="Q73" s="1032">
        <v>198</v>
      </c>
      <c r="R73" s="1026"/>
      <c r="S73" s="1026"/>
      <c r="T73" s="1026"/>
      <c r="U73" s="1026"/>
      <c r="V73" s="1026">
        <v>194</v>
      </c>
      <c r="W73" s="1026"/>
      <c r="X73" s="1026"/>
      <c r="Y73" s="1026"/>
      <c r="Z73" s="1026"/>
      <c r="AA73" s="1026">
        <v>4</v>
      </c>
      <c r="AB73" s="1026"/>
      <c r="AC73" s="1026"/>
      <c r="AD73" s="1026"/>
      <c r="AE73" s="1026"/>
      <c r="AF73" s="1026">
        <v>4</v>
      </c>
      <c r="AG73" s="1026"/>
      <c r="AH73" s="1026"/>
      <c r="AI73" s="1026"/>
      <c r="AJ73" s="1026"/>
      <c r="AK73" s="1026" t="s">
        <v>525</v>
      </c>
      <c r="AL73" s="1026"/>
      <c r="AM73" s="1026"/>
      <c r="AN73" s="1026"/>
      <c r="AO73" s="1026"/>
      <c r="AP73" s="1026" t="s">
        <v>525</v>
      </c>
      <c r="AQ73" s="1026"/>
      <c r="AR73" s="1026"/>
      <c r="AS73" s="1026"/>
      <c r="AT73" s="1026"/>
      <c r="AU73" s="1026" t="s">
        <v>525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596</v>
      </c>
      <c r="C74" s="1030"/>
      <c r="D74" s="1030"/>
      <c r="E74" s="1030"/>
      <c r="F74" s="1030"/>
      <c r="G74" s="1030"/>
      <c r="H74" s="1030"/>
      <c r="I74" s="1030"/>
      <c r="J74" s="1030"/>
      <c r="K74" s="1030"/>
      <c r="L74" s="1030"/>
      <c r="M74" s="1030"/>
      <c r="N74" s="1030"/>
      <c r="O74" s="1030"/>
      <c r="P74" s="1031"/>
      <c r="Q74" s="1032">
        <v>1575</v>
      </c>
      <c r="R74" s="1026"/>
      <c r="S74" s="1026"/>
      <c r="T74" s="1026"/>
      <c r="U74" s="1026"/>
      <c r="V74" s="1026">
        <v>1555</v>
      </c>
      <c r="W74" s="1026"/>
      <c r="X74" s="1026"/>
      <c r="Y74" s="1026"/>
      <c r="Z74" s="1026"/>
      <c r="AA74" s="1026">
        <v>20</v>
      </c>
      <c r="AB74" s="1026"/>
      <c r="AC74" s="1026"/>
      <c r="AD74" s="1026"/>
      <c r="AE74" s="1026"/>
      <c r="AF74" s="1026">
        <v>20</v>
      </c>
      <c r="AG74" s="1026"/>
      <c r="AH74" s="1026"/>
      <c r="AI74" s="1026"/>
      <c r="AJ74" s="1026"/>
      <c r="AK74" s="1026">
        <v>87</v>
      </c>
      <c r="AL74" s="1026"/>
      <c r="AM74" s="1026"/>
      <c r="AN74" s="1026"/>
      <c r="AO74" s="1026"/>
      <c r="AP74" s="1026">
        <v>378</v>
      </c>
      <c r="AQ74" s="1026"/>
      <c r="AR74" s="1026"/>
      <c r="AS74" s="1026"/>
      <c r="AT74" s="1026"/>
      <c r="AU74" s="1026">
        <v>176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597</v>
      </c>
      <c r="C75" s="1030"/>
      <c r="D75" s="1030"/>
      <c r="E75" s="1030"/>
      <c r="F75" s="1030"/>
      <c r="G75" s="1030"/>
      <c r="H75" s="1030"/>
      <c r="I75" s="1030"/>
      <c r="J75" s="1030"/>
      <c r="K75" s="1030"/>
      <c r="L75" s="1030"/>
      <c r="M75" s="1030"/>
      <c r="N75" s="1030"/>
      <c r="O75" s="1030"/>
      <c r="P75" s="1031"/>
      <c r="Q75" s="1032">
        <v>32418</v>
      </c>
      <c r="R75" s="1026"/>
      <c r="S75" s="1026"/>
      <c r="T75" s="1026"/>
      <c r="U75" s="1026"/>
      <c r="V75" s="1026">
        <v>32440</v>
      </c>
      <c r="W75" s="1026"/>
      <c r="X75" s="1026"/>
      <c r="Y75" s="1026"/>
      <c r="Z75" s="1026"/>
      <c r="AA75" s="1026">
        <v>-22</v>
      </c>
      <c r="AB75" s="1026"/>
      <c r="AC75" s="1026"/>
      <c r="AD75" s="1026"/>
      <c r="AE75" s="1026"/>
      <c r="AF75" s="1026">
        <v>-22</v>
      </c>
      <c r="AG75" s="1026"/>
      <c r="AH75" s="1026"/>
      <c r="AI75" s="1026"/>
      <c r="AJ75" s="1026"/>
      <c r="AK75" s="1026">
        <v>200</v>
      </c>
      <c r="AL75" s="1026"/>
      <c r="AM75" s="1026"/>
      <c r="AN75" s="1026"/>
      <c r="AO75" s="1026"/>
      <c r="AP75" s="1026" t="s">
        <v>525</v>
      </c>
      <c r="AQ75" s="1026"/>
      <c r="AR75" s="1026"/>
      <c r="AS75" s="1026"/>
      <c r="AT75" s="1026"/>
      <c r="AU75" s="1026" t="s">
        <v>525</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598</v>
      </c>
      <c r="C76" s="1030"/>
      <c r="D76" s="1030"/>
      <c r="E76" s="1030"/>
      <c r="F76" s="1030"/>
      <c r="G76" s="1030"/>
      <c r="H76" s="1030"/>
      <c r="I76" s="1030"/>
      <c r="J76" s="1030"/>
      <c r="K76" s="1030"/>
      <c r="L76" s="1030"/>
      <c r="M76" s="1030"/>
      <c r="N76" s="1030"/>
      <c r="O76" s="1030"/>
      <c r="P76" s="1031"/>
      <c r="Q76" s="1033">
        <v>3389</v>
      </c>
      <c r="R76" s="1034"/>
      <c r="S76" s="1034"/>
      <c r="T76" s="1034"/>
      <c r="U76" s="1035"/>
      <c r="V76" s="1036">
        <v>2966</v>
      </c>
      <c r="W76" s="1034"/>
      <c r="X76" s="1034"/>
      <c r="Y76" s="1034"/>
      <c r="Z76" s="1035"/>
      <c r="AA76" s="1026">
        <v>422</v>
      </c>
      <c r="AB76" s="1026"/>
      <c r="AC76" s="1026"/>
      <c r="AD76" s="1026"/>
      <c r="AE76" s="1026"/>
      <c r="AF76" s="1036">
        <v>422</v>
      </c>
      <c r="AG76" s="1034"/>
      <c r="AH76" s="1034"/>
      <c r="AI76" s="1034"/>
      <c r="AJ76" s="1035"/>
      <c r="AK76" s="1036">
        <v>10</v>
      </c>
      <c r="AL76" s="1034"/>
      <c r="AM76" s="1034"/>
      <c r="AN76" s="1034"/>
      <c r="AO76" s="1035"/>
      <c r="AP76" s="1036" t="s">
        <v>525</v>
      </c>
      <c r="AQ76" s="1034"/>
      <c r="AR76" s="1034"/>
      <c r="AS76" s="1034"/>
      <c r="AT76" s="1035"/>
      <c r="AU76" s="1036" t="s">
        <v>525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599</v>
      </c>
      <c r="C77" s="1030"/>
      <c r="D77" s="1030"/>
      <c r="E77" s="1030"/>
      <c r="F77" s="1030"/>
      <c r="G77" s="1030"/>
      <c r="H77" s="1030"/>
      <c r="I77" s="1030"/>
      <c r="J77" s="1030"/>
      <c r="K77" s="1030"/>
      <c r="L77" s="1030"/>
      <c r="M77" s="1030"/>
      <c r="N77" s="1030"/>
      <c r="O77" s="1030"/>
      <c r="P77" s="1031"/>
      <c r="Q77" s="1033">
        <v>28</v>
      </c>
      <c r="R77" s="1034"/>
      <c r="S77" s="1034"/>
      <c r="T77" s="1034"/>
      <c r="U77" s="1035"/>
      <c r="V77" s="1036">
        <v>22</v>
      </c>
      <c r="W77" s="1034"/>
      <c r="X77" s="1034"/>
      <c r="Y77" s="1034"/>
      <c r="Z77" s="1035"/>
      <c r="AA77" s="1026">
        <v>6</v>
      </c>
      <c r="AB77" s="1026"/>
      <c r="AC77" s="1026"/>
      <c r="AD77" s="1026"/>
      <c r="AE77" s="1026"/>
      <c r="AF77" s="1036">
        <v>6</v>
      </c>
      <c r="AG77" s="1034"/>
      <c r="AH77" s="1034"/>
      <c r="AI77" s="1034"/>
      <c r="AJ77" s="1035"/>
      <c r="AK77" s="1036" t="s">
        <v>525</v>
      </c>
      <c r="AL77" s="1034"/>
      <c r="AM77" s="1034"/>
      <c r="AN77" s="1034"/>
      <c r="AO77" s="1035"/>
      <c r="AP77" s="1036" t="s">
        <v>525</v>
      </c>
      <c r="AQ77" s="1034"/>
      <c r="AR77" s="1034"/>
      <c r="AS77" s="1034"/>
      <c r="AT77" s="1035"/>
      <c r="AU77" s="1036" t="s">
        <v>525</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3451</v>
      </c>
      <c r="AG88" s="1014"/>
      <c r="AH88" s="1014"/>
      <c r="AI88" s="1014"/>
      <c r="AJ88" s="1014"/>
      <c r="AK88" s="1018"/>
      <c r="AL88" s="1018"/>
      <c r="AM88" s="1018"/>
      <c r="AN88" s="1018"/>
      <c r="AO88" s="1018"/>
      <c r="AP88" s="1014">
        <v>378</v>
      </c>
      <c r="AQ88" s="1014"/>
      <c r="AR88" s="1014"/>
      <c r="AS88" s="1014"/>
      <c r="AT88" s="1014"/>
      <c r="AU88" s="1014">
        <v>176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v>
      </c>
      <c r="CS102" s="1006"/>
      <c r="CT102" s="1006"/>
      <c r="CU102" s="1006"/>
      <c r="CV102" s="1007"/>
      <c r="CW102" s="1005" t="s">
        <v>590</v>
      </c>
      <c r="CX102" s="1006"/>
      <c r="CY102" s="1006"/>
      <c r="CZ102" s="1006"/>
      <c r="DA102" s="1007"/>
      <c r="DB102" s="1005" t="s">
        <v>590</v>
      </c>
      <c r="DC102" s="1006"/>
      <c r="DD102" s="1006"/>
      <c r="DE102" s="1006"/>
      <c r="DF102" s="1007"/>
      <c r="DG102" s="1005">
        <v>2878</v>
      </c>
      <c r="DH102" s="1006"/>
      <c r="DI102" s="1006"/>
      <c r="DJ102" s="1006"/>
      <c r="DK102" s="1007"/>
      <c r="DL102" s="1005" t="s">
        <v>590</v>
      </c>
      <c r="DM102" s="1006"/>
      <c r="DN102" s="1006"/>
      <c r="DO102" s="1006"/>
      <c r="DP102" s="1007"/>
      <c r="DQ102" s="1005">
        <v>2861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308</v>
      </c>
      <c r="AG109" s="949"/>
      <c r="AH109" s="949"/>
      <c r="AI109" s="949"/>
      <c r="AJ109" s="950"/>
      <c r="AK109" s="951" t="s">
        <v>307</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308</v>
      </c>
      <c r="BW109" s="949"/>
      <c r="BX109" s="949"/>
      <c r="BY109" s="949"/>
      <c r="BZ109" s="950"/>
      <c r="CA109" s="951" t="s">
        <v>307</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308</v>
      </c>
      <c r="DM109" s="949"/>
      <c r="DN109" s="949"/>
      <c r="DO109" s="949"/>
      <c r="DP109" s="950"/>
      <c r="DQ109" s="951" t="s">
        <v>307</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1921297</v>
      </c>
      <c r="AB110" s="942"/>
      <c r="AC110" s="942"/>
      <c r="AD110" s="942"/>
      <c r="AE110" s="943"/>
      <c r="AF110" s="944">
        <v>1917826</v>
      </c>
      <c r="AG110" s="942"/>
      <c r="AH110" s="942"/>
      <c r="AI110" s="942"/>
      <c r="AJ110" s="943"/>
      <c r="AK110" s="944">
        <v>1797306</v>
      </c>
      <c r="AL110" s="942"/>
      <c r="AM110" s="942"/>
      <c r="AN110" s="942"/>
      <c r="AO110" s="943"/>
      <c r="AP110" s="945">
        <v>13.4</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18248458</v>
      </c>
      <c r="BR110" s="889"/>
      <c r="BS110" s="889"/>
      <c r="BT110" s="889"/>
      <c r="BU110" s="889"/>
      <c r="BV110" s="889">
        <v>17891411</v>
      </c>
      <c r="BW110" s="889"/>
      <c r="BX110" s="889"/>
      <c r="BY110" s="889"/>
      <c r="BZ110" s="889"/>
      <c r="CA110" s="889">
        <v>17603535</v>
      </c>
      <c r="CB110" s="889"/>
      <c r="CC110" s="889"/>
      <c r="CD110" s="889"/>
      <c r="CE110" s="889"/>
      <c r="CF110" s="913">
        <v>131.5</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439</v>
      </c>
      <c r="DM110" s="889"/>
      <c r="DN110" s="889"/>
      <c r="DO110" s="889"/>
      <c r="DP110" s="889"/>
      <c r="DQ110" s="889" t="s">
        <v>440</v>
      </c>
      <c r="DR110" s="889"/>
      <c r="DS110" s="889"/>
      <c r="DT110" s="889"/>
      <c r="DU110" s="889"/>
      <c r="DV110" s="890" t="s">
        <v>441</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443</v>
      </c>
      <c r="AG111" s="970"/>
      <c r="AH111" s="970"/>
      <c r="AI111" s="970"/>
      <c r="AJ111" s="971"/>
      <c r="AK111" s="972" t="s">
        <v>438</v>
      </c>
      <c r="AL111" s="970"/>
      <c r="AM111" s="970"/>
      <c r="AN111" s="970"/>
      <c r="AO111" s="971"/>
      <c r="AP111" s="973" t="s">
        <v>440</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v>549534</v>
      </c>
      <c r="BR111" s="861"/>
      <c r="BS111" s="861"/>
      <c r="BT111" s="861"/>
      <c r="BU111" s="861"/>
      <c r="BV111" s="861">
        <v>449884</v>
      </c>
      <c r="BW111" s="861"/>
      <c r="BX111" s="861"/>
      <c r="BY111" s="861"/>
      <c r="BZ111" s="861"/>
      <c r="CA111" s="861">
        <v>367909</v>
      </c>
      <c r="CB111" s="861"/>
      <c r="CC111" s="861"/>
      <c r="CD111" s="861"/>
      <c r="CE111" s="861"/>
      <c r="CF111" s="922">
        <v>2.7</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500239</v>
      </c>
      <c r="DH111" s="861"/>
      <c r="DI111" s="861"/>
      <c r="DJ111" s="861"/>
      <c r="DK111" s="861"/>
      <c r="DL111" s="861">
        <v>416487</v>
      </c>
      <c r="DM111" s="861"/>
      <c r="DN111" s="861"/>
      <c r="DO111" s="861"/>
      <c r="DP111" s="861"/>
      <c r="DQ111" s="861">
        <v>347830</v>
      </c>
      <c r="DR111" s="861"/>
      <c r="DS111" s="861"/>
      <c r="DT111" s="861"/>
      <c r="DU111" s="861"/>
      <c r="DV111" s="838">
        <v>2.6</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20000</v>
      </c>
      <c r="AB112" s="824"/>
      <c r="AC112" s="824"/>
      <c r="AD112" s="824"/>
      <c r="AE112" s="825"/>
      <c r="AF112" s="826">
        <v>20000</v>
      </c>
      <c r="AG112" s="824"/>
      <c r="AH112" s="824"/>
      <c r="AI112" s="824"/>
      <c r="AJ112" s="825"/>
      <c r="AK112" s="826">
        <v>20000</v>
      </c>
      <c r="AL112" s="824"/>
      <c r="AM112" s="824"/>
      <c r="AN112" s="824"/>
      <c r="AO112" s="825"/>
      <c r="AP112" s="871">
        <v>0.1</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8613780</v>
      </c>
      <c r="BR112" s="861"/>
      <c r="BS112" s="861"/>
      <c r="BT112" s="861"/>
      <c r="BU112" s="861"/>
      <c r="BV112" s="861">
        <v>7659704</v>
      </c>
      <c r="BW112" s="861"/>
      <c r="BX112" s="861"/>
      <c r="BY112" s="861"/>
      <c r="BZ112" s="861"/>
      <c r="CA112" s="861">
        <v>6392194</v>
      </c>
      <c r="CB112" s="861"/>
      <c r="CC112" s="861"/>
      <c r="CD112" s="861"/>
      <c r="CE112" s="861"/>
      <c r="CF112" s="922">
        <v>47.7</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441</v>
      </c>
      <c r="DH112" s="861"/>
      <c r="DI112" s="861"/>
      <c r="DJ112" s="861"/>
      <c r="DK112" s="861"/>
      <c r="DL112" s="861" t="s">
        <v>450</v>
      </c>
      <c r="DM112" s="861"/>
      <c r="DN112" s="861"/>
      <c r="DO112" s="861"/>
      <c r="DP112" s="861"/>
      <c r="DQ112" s="861" t="s">
        <v>439</v>
      </c>
      <c r="DR112" s="861"/>
      <c r="DS112" s="861"/>
      <c r="DT112" s="861"/>
      <c r="DU112" s="861"/>
      <c r="DV112" s="838" t="s">
        <v>441</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601966</v>
      </c>
      <c r="AB113" s="970"/>
      <c r="AC113" s="970"/>
      <c r="AD113" s="970"/>
      <c r="AE113" s="971"/>
      <c r="AF113" s="972">
        <v>561079</v>
      </c>
      <c r="AG113" s="970"/>
      <c r="AH113" s="970"/>
      <c r="AI113" s="970"/>
      <c r="AJ113" s="971"/>
      <c r="AK113" s="972">
        <v>532323</v>
      </c>
      <c r="AL113" s="970"/>
      <c r="AM113" s="970"/>
      <c r="AN113" s="970"/>
      <c r="AO113" s="971"/>
      <c r="AP113" s="973">
        <v>4</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v>450420</v>
      </c>
      <c r="BR113" s="861"/>
      <c r="BS113" s="861"/>
      <c r="BT113" s="861"/>
      <c r="BU113" s="861"/>
      <c r="BV113" s="861">
        <v>179476</v>
      </c>
      <c r="BW113" s="861"/>
      <c r="BX113" s="861"/>
      <c r="BY113" s="861"/>
      <c r="BZ113" s="861"/>
      <c r="CA113" s="861">
        <v>175829</v>
      </c>
      <c r="CB113" s="861"/>
      <c r="CC113" s="861"/>
      <c r="CD113" s="861"/>
      <c r="CE113" s="861"/>
      <c r="CF113" s="922">
        <v>1.3</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49295</v>
      </c>
      <c r="DH113" s="824"/>
      <c r="DI113" s="824"/>
      <c r="DJ113" s="824"/>
      <c r="DK113" s="825"/>
      <c r="DL113" s="826">
        <v>33397</v>
      </c>
      <c r="DM113" s="824"/>
      <c r="DN113" s="824"/>
      <c r="DO113" s="824"/>
      <c r="DP113" s="825"/>
      <c r="DQ113" s="826">
        <v>20079</v>
      </c>
      <c r="DR113" s="824"/>
      <c r="DS113" s="824"/>
      <c r="DT113" s="824"/>
      <c r="DU113" s="825"/>
      <c r="DV113" s="871">
        <v>0.1</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433699</v>
      </c>
      <c r="AB114" s="824"/>
      <c r="AC114" s="824"/>
      <c r="AD114" s="824"/>
      <c r="AE114" s="825"/>
      <c r="AF114" s="826">
        <v>294671</v>
      </c>
      <c r="AG114" s="824"/>
      <c r="AH114" s="824"/>
      <c r="AI114" s="824"/>
      <c r="AJ114" s="825"/>
      <c r="AK114" s="826">
        <v>41845</v>
      </c>
      <c r="AL114" s="824"/>
      <c r="AM114" s="824"/>
      <c r="AN114" s="824"/>
      <c r="AO114" s="825"/>
      <c r="AP114" s="871">
        <v>0.3</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3294892</v>
      </c>
      <c r="BR114" s="861"/>
      <c r="BS114" s="861"/>
      <c r="BT114" s="861"/>
      <c r="BU114" s="861"/>
      <c r="BV114" s="861">
        <v>3383254</v>
      </c>
      <c r="BW114" s="861"/>
      <c r="BX114" s="861"/>
      <c r="BY114" s="861"/>
      <c r="BZ114" s="861"/>
      <c r="CA114" s="861">
        <v>3244695</v>
      </c>
      <c r="CB114" s="861"/>
      <c r="CC114" s="861"/>
      <c r="CD114" s="861"/>
      <c r="CE114" s="861"/>
      <c r="CF114" s="922">
        <v>24.2</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440</v>
      </c>
      <c r="DH114" s="824"/>
      <c r="DI114" s="824"/>
      <c r="DJ114" s="824"/>
      <c r="DK114" s="825"/>
      <c r="DL114" s="826" t="s">
        <v>439</v>
      </c>
      <c r="DM114" s="824"/>
      <c r="DN114" s="824"/>
      <c r="DO114" s="824"/>
      <c r="DP114" s="825"/>
      <c r="DQ114" s="826" t="s">
        <v>457</v>
      </c>
      <c r="DR114" s="824"/>
      <c r="DS114" s="824"/>
      <c r="DT114" s="824"/>
      <c r="DU114" s="825"/>
      <c r="DV114" s="871" t="s">
        <v>458</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122909</v>
      </c>
      <c r="AB115" s="970"/>
      <c r="AC115" s="970"/>
      <c r="AD115" s="970"/>
      <c r="AE115" s="971"/>
      <c r="AF115" s="972">
        <v>108508</v>
      </c>
      <c r="AG115" s="970"/>
      <c r="AH115" s="970"/>
      <c r="AI115" s="970"/>
      <c r="AJ115" s="971"/>
      <c r="AK115" s="972">
        <v>89424</v>
      </c>
      <c r="AL115" s="970"/>
      <c r="AM115" s="970"/>
      <c r="AN115" s="970"/>
      <c r="AO115" s="971"/>
      <c r="AP115" s="973">
        <v>0.7</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v>3265610</v>
      </c>
      <c r="BR115" s="861"/>
      <c r="BS115" s="861"/>
      <c r="BT115" s="861"/>
      <c r="BU115" s="861"/>
      <c r="BV115" s="861">
        <v>3062018</v>
      </c>
      <c r="BW115" s="861"/>
      <c r="BX115" s="861"/>
      <c r="BY115" s="861"/>
      <c r="BZ115" s="861"/>
      <c r="CA115" s="861">
        <v>2860665</v>
      </c>
      <c r="CB115" s="861"/>
      <c r="CC115" s="861"/>
      <c r="CD115" s="861"/>
      <c r="CE115" s="861"/>
      <c r="CF115" s="922">
        <v>21.4</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439</v>
      </c>
      <c r="DM115" s="824"/>
      <c r="DN115" s="824"/>
      <c r="DO115" s="824"/>
      <c r="DP115" s="825"/>
      <c r="DQ115" s="826" t="s">
        <v>443</v>
      </c>
      <c r="DR115" s="824"/>
      <c r="DS115" s="824"/>
      <c r="DT115" s="824"/>
      <c r="DU115" s="825"/>
      <c r="DV115" s="871" t="s">
        <v>450</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440</v>
      </c>
      <c r="AB116" s="824"/>
      <c r="AC116" s="824"/>
      <c r="AD116" s="824"/>
      <c r="AE116" s="825"/>
      <c r="AF116" s="826" t="s">
        <v>440</v>
      </c>
      <c r="AG116" s="824"/>
      <c r="AH116" s="824"/>
      <c r="AI116" s="824"/>
      <c r="AJ116" s="825"/>
      <c r="AK116" s="826">
        <v>28</v>
      </c>
      <c r="AL116" s="824"/>
      <c r="AM116" s="824"/>
      <c r="AN116" s="824"/>
      <c r="AO116" s="825"/>
      <c r="AP116" s="871">
        <v>0</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450</v>
      </c>
      <c r="BR116" s="861"/>
      <c r="BS116" s="861"/>
      <c r="BT116" s="861"/>
      <c r="BU116" s="861"/>
      <c r="BV116" s="861" t="s">
        <v>441</v>
      </c>
      <c r="BW116" s="861"/>
      <c r="BX116" s="861"/>
      <c r="BY116" s="861"/>
      <c r="BZ116" s="861"/>
      <c r="CA116" s="861" t="s">
        <v>464</v>
      </c>
      <c r="CB116" s="861"/>
      <c r="CC116" s="861"/>
      <c r="CD116" s="861"/>
      <c r="CE116" s="861"/>
      <c r="CF116" s="922" t="s">
        <v>440</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450</v>
      </c>
      <c r="DH116" s="824"/>
      <c r="DI116" s="824"/>
      <c r="DJ116" s="824"/>
      <c r="DK116" s="825"/>
      <c r="DL116" s="826" t="s">
        <v>440</v>
      </c>
      <c r="DM116" s="824"/>
      <c r="DN116" s="824"/>
      <c r="DO116" s="824"/>
      <c r="DP116" s="825"/>
      <c r="DQ116" s="826" t="s">
        <v>450</v>
      </c>
      <c r="DR116" s="824"/>
      <c r="DS116" s="824"/>
      <c r="DT116" s="824"/>
      <c r="DU116" s="825"/>
      <c r="DV116" s="871" t="s">
        <v>457</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3099871</v>
      </c>
      <c r="AB117" s="956"/>
      <c r="AC117" s="956"/>
      <c r="AD117" s="956"/>
      <c r="AE117" s="957"/>
      <c r="AF117" s="958">
        <v>2902084</v>
      </c>
      <c r="AG117" s="956"/>
      <c r="AH117" s="956"/>
      <c r="AI117" s="956"/>
      <c r="AJ117" s="957"/>
      <c r="AK117" s="958">
        <v>2480926</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458</v>
      </c>
      <c r="BR117" s="861"/>
      <c r="BS117" s="861"/>
      <c r="BT117" s="861"/>
      <c r="BU117" s="861"/>
      <c r="BV117" s="861" t="s">
        <v>450</v>
      </c>
      <c r="BW117" s="861"/>
      <c r="BX117" s="861"/>
      <c r="BY117" s="861"/>
      <c r="BZ117" s="861"/>
      <c r="CA117" s="861" t="s">
        <v>440</v>
      </c>
      <c r="CB117" s="861"/>
      <c r="CC117" s="861"/>
      <c r="CD117" s="861"/>
      <c r="CE117" s="861"/>
      <c r="CF117" s="922" t="s">
        <v>441</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458</v>
      </c>
      <c r="DH117" s="824"/>
      <c r="DI117" s="824"/>
      <c r="DJ117" s="824"/>
      <c r="DK117" s="825"/>
      <c r="DL117" s="826" t="s">
        <v>450</v>
      </c>
      <c r="DM117" s="824"/>
      <c r="DN117" s="824"/>
      <c r="DO117" s="824"/>
      <c r="DP117" s="825"/>
      <c r="DQ117" s="826" t="s">
        <v>464</v>
      </c>
      <c r="DR117" s="824"/>
      <c r="DS117" s="824"/>
      <c r="DT117" s="824"/>
      <c r="DU117" s="825"/>
      <c r="DV117" s="871" t="s">
        <v>440</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308</v>
      </c>
      <c r="AG118" s="949"/>
      <c r="AH118" s="949"/>
      <c r="AI118" s="949"/>
      <c r="AJ118" s="950"/>
      <c r="AK118" s="951" t="s">
        <v>307</v>
      </c>
      <c r="AL118" s="949"/>
      <c r="AM118" s="949"/>
      <c r="AN118" s="949"/>
      <c r="AO118" s="950"/>
      <c r="AP118" s="952" t="s">
        <v>432</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470</v>
      </c>
      <c r="BR118" s="892"/>
      <c r="BS118" s="892"/>
      <c r="BT118" s="892"/>
      <c r="BU118" s="892"/>
      <c r="BV118" s="892" t="s">
        <v>450</v>
      </c>
      <c r="BW118" s="892"/>
      <c r="BX118" s="892"/>
      <c r="BY118" s="892"/>
      <c r="BZ118" s="892"/>
      <c r="CA118" s="892">
        <v>3978</v>
      </c>
      <c r="CB118" s="892"/>
      <c r="CC118" s="892"/>
      <c r="CD118" s="892"/>
      <c r="CE118" s="892"/>
      <c r="CF118" s="922">
        <v>0</v>
      </c>
      <c r="CG118" s="923"/>
      <c r="CH118" s="923"/>
      <c r="CI118" s="923"/>
      <c r="CJ118" s="923"/>
      <c r="CK118" s="978"/>
      <c r="CL118" s="865"/>
      <c r="CM118" s="868" t="s">
        <v>471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441</v>
      </c>
      <c r="DH118" s="824"/>
      <c r="DI118" s="824"/>
      <c r="DJ118" s="824"/>
      <c r="DK118" s="825"/>
      <c r="DL118" s="826" t="s">
        <v>458</v>
      </c>
      <c r="DM118" s="824"/>
      <c r="DN118" s="824"/>
      <c r="DO118" s="824"/>
      <c r="DP118" s="825"/>
      <c r="DQ118" s="826" t="s">
        <v>450</v>
      </c>
      <c r="DR118" s="824"/>
      <c r="DS118" s="824"/>
      <c r="DT118" s="824"/>
      <c r="DU118" s="825"/>
      <c r="DV118" s="871" t="s">
        <v>128</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472</v>
      </c>
      <c r="AB119" s="942"/>
      <c r="AC119" s="942"/>
      <c r="AD119" s="942"/>
      <c r="AE119" s="943"/>
      <c r="AF119" s="944" t="s">
        <v>441</v>
      </c>
      <c r="AG119" s="942"/>
      <c r="AH119" s="942"/>
      <c r="AI119" s="942"/>
      <c r="AJ119" s="943"/>
      <c r="AK119" s="944" t="s">
        <v>450</v>
      </c>
      <c r="AL119" s="942"/>
      <c r="AM119" s="942"/>
      <c r="AN119" s="942"/>
      <c r="AO119" s="943"/>
      <c r="AP119" s="945" t="s">
        <v>441</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473</v>
      </c>
      <c r="BP119" s="925"/>
      <c r="BQ119" s="929">
        <v>34422694</v>
      </c>
      <c r="BR119" s="892"/>
      <c r="BS119" s="892"/>
      <c r="BT119" s="892"/>
      <c r="BU119" s="892"/>
      <c r="BV119" s="892">
        <v>32625747</v>
      </c>
      <c r="BW119" s="892"/>
      <c r="BX119" s="892"/>
      <c r="BY119" s="892"/>
      <c r="BZ119" s="892"/>
      <c r="CA119" s="892">
        <v>30648805</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450</v>
      </c>
      <c r="DH119" s="807"/>
      <c r="DI119" s="807"/>
      <c r="DJ119" s="807"/>
      <c r="DK119" s="808"/>
      <c r="DL119" s="809" t="s">
        <v>450</v>
      </c>
      <c r="DM119" s="807"/>
      <c r="DN119" s="807"/>
      <c r="DO119" s="807"/>
      <c r="DP119" s="808"/>
      <c r="DQ119" s="809" t="s">
        <v>450</v>
      </c>
      <c r="DR119" s="807"/>
      <c r="DS119" s="807"/>
      <c r="DT119" s="807"/>
      <c r="DU119" s="808"/>
      <c r="DV119" s="895" t="s">
        <v>450</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104021</v>
      </c>
      <c r="AB120" s="824"/>
      <c r="AC120" s="824"/>
      <c r="AD120" s="824"/>
      <c r="AE120" s="825"/>
      <c r="AF120" s="826">
        <v>92610</v>
      </c>
      <c r="AG120" s="824"/>
      <c r="AH120" s="824"/>
      <c r="AI120" s="824"/>
      <c r="AJ120" s="825"/>
      <c r="AK120" s="826">
        <v>76106</v>
      </c>
      <c r="AL120" s="824"/>
      <c r="AM120" s="824"/>
      <c r="AN120" s="824"/>
      <c r="AO120" s="825"/>
      <c r="AP120" s="871">
        <v>0.6</v>
      </c>
      <c r="AQ120" s="872"/>
      <c r="AR120" s="872"/>
      <c r="AS120" s="872"/>
      <c r="AT120" s="873"/>
      <c r="AU120" s="930" t="s">
        <v>475</v>
      </c>
      <c r="AV120" s="931"/>
      <c r="AW120" s="931"/>
      <c r="AX120" s="931"/>
      <c r="AY120" s="932"/>
      <c r="AZ120" s="907" t="s">
        <v>476</v>
      </c>
      <c r="BA120" s="852"/>
      <c r="BB120" s="852"/>
      <c r="BC120" s="852"/>
      <c r="BD120" s="852"/>
      <c r="BE120" s="852"/>
      <c r="BF120" s="852"/>
      <c r="BG120" s="852"/>
      <c r="BH120" s="852"/>
      <c r="BI120" s="852"/>
      <c r="BJ120" s="852"/>
      <c r="BK120" s="852"/>
      <c r="BL120" s="852"/>
      <c r="BM120" s="852"/>
      <c r="BN120" s="852"/>
      <c r="BO120" s="852"/>
      <c r="BP120" s="853"/>
      <c r="BQ120" s="908">
        <v>8241453</v>
      </c>
      <c r="BR120" s="889"/>
      <c r="BS120" s="889"/>
      <c r="BT120" s="889"/>
      <c r="BU120" s="889"/>
      <c r="BV120" s="889">
        <v>9813358</v>
      </c>
      <c r="BW120" s="889"/>
      <c r="BX120" s="889"/>
      <c r="BY120" s="889"/>
      <c r="BZ120" s="889"/>
      <c r="CA120" s="889">
        <v>11083950</v>
      </c>
      <c r="CB120" s="889"/>
      <c r="CC120" s="889"/>
      <c r="CD120" s="889"/>
      <c r="CE120" s="889"/>
      <c r="CF120" s="913">
        <v>82.8</v>
      </c>
      <c r="CG120" s="914"/>
      <c r="CH120" s="914"/>
      <c r="CI120" s="914"/>
      <c r="CJ120" s="914"/>
      <c r="CK120" s="915" t="s">
        <v>477</v>
      </c>
      <c r="CL120" s="899"/>
      <c r="CM120" s="899"/>
      <c r="CN120" s="899"/>
      <c r="CO120" s="900"/>
      <c r="CP120" s="919" t="s">
        <v>478</v>
      </c>
      <c r="CQ120" s="920"/>
      <c r="CR120" s="920"/>
      <c r="CS120" s="920"/>
      <c r="CT120" s="920"/>
      <c r="CU120" s="920"/>
      <c r="CV120" s="920"/>
      <c r="CW120" s="920"/>
      <c r="CX120" s="920"/>
      <c r="CY120" s="920"/>
      <c r="CZ120" s="920"/>
      <c r="DA120" s="920"/>
      <c r="DB120" s="920"/>
      <c r="DC120" s="920"/>
      <c r="DD120" s="920"/>
      <c r="DE120" s="920"/>
      <c r="DF120" s="921"/>
      <c r="DG120" s="908">
        <v>7441712</v>
      </c>
      <c r="DH120" s="889"/>
      <c r="DI120" s="889"/>
      <c r="DJ120" s="889"/>
      <c r="DK120" s="889"/>
      <c r="DL120" s="889">
        <v>6539142</v>
      </c>
      <c r="DM120" s="889"/>
      <c r="DN120" s="889"/>
      <c r="DO120" s="889"/>
      <c r="DP120" s="889"/>
      <c r="DQ120" s="889">
        <v>5858082</v>
      </c>
      <c r="DR120" s="889"/>
      <c r="DS120" s="889"/>
      <c r="DT120" s="889"/>
      <c r="DU120" s="889"/>
      <c r="DV120" s="890">
        <v>43.8</v>
      </c>
      <c r="DW120" s="890"/>
      <c r="DX120" s="890"/>
      <c r="DY120" s="890"/>
      <c r="DZ120" s="891"/>
    </row>
    <row r="121" spans="1:130" s="247" customFormat="1" ht="26.25" customHeight="1" x14ac:dyDescent="0.15">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18888</v>
      </c>
      <c r="AB121" s="824"/>
      <c r="AC121" s="824"/>
      <c r="AD121" s="824"/>
      <c r="AE121" s="825"/>
      <c r="AF121" s="826">
        <v>15898</v>
      </c>
      <c r="AG121" s="824"/>
      <c r="AH121" s="824"/>
      <c r="AI121" s="824"/>
      <c r="AJ121" s="825"/>
      <c r="AK121" s="826">
        <v>13318</v>
      </c>
      <c r="AL121" s="824"/>
      <c r="AM121" s="824"/>
      <c r="AN121" s="824"/>
      <c r="AO121" s="825"/>
      <c r="AP121" s="871">
        <v>0.1</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5333382</v>
      </c>
      <c r="BR121" s="861"/>
      <c r="BS121" s="861"/>
      <c r="BT121" s="861"/>
      <c r="BU121" s="861"/>
      <c r="BV121" s="861">
        <v>4998346</v>
      </c>
      <c r="BW121" s="861"/>
      <c r="BX121" s="861"/>
      <c r="BY121" s="861"/>
      <c r="BZ121" s="861"/>
      <c r="CA121" s="861">
        <v>4746845</v>
      </c>
      <c r="CB121" s="861"/>
      <c r="CC121" s="861"/>
      <c r="CD121" s="861"/>
      <c r="CE121" s="861"/>
      <c r="CF121" s="922">
        <v>35.5</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600000</v>
      </c>
      <c r="DH121" s="861"/>
      <c r="DI121" s="861"/>
      <c r="DJ121" s="861"/>
      <c r="DK121" s="861"/>
      <c r="DL121" s="861">
        <v>600000</v>
      </c>
      <c r="DM121" s="861"/>
      <c r="DN121" s="861"/>
      <c r="DO121" s="861"/>
      <c r="DP121" s="861"/>
      <c r="DQ121" s="861">
        <v>480000</v>
      </c>
      <c r="DR121" s="861"/>
      <c r="DS121" s="861"/>
      <c r="DT121" s="861"/>
      <c r="DU121" s="861"/>
      <c r="DV121" s="838">
        <v>3.6</v>
      </c>
      <c r="DW121" s="838"/>
      <c r="DX121" s="838"/>
      <c r="DY121" s="838"/>
      <c r="DZ121" s="839"/>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464</v>
      </c>
      <c r="AB122" s="824"/>
      <c r="AC122" s="824"/>
      <c r="AD122" s="824"/>
      <c r="AE122" s="825"/>
      <c r="AF122" s="826" t="s">
        <v>458</v>
      </c>
      <c r="AG122" s="824"/>
      <c r="AH122" s="824"/>
      <c r="AI122" s="824"/>
      <c r="AJ122" s="825"/>
      <c r="AK122" s="826" t="s">
        <v>128</v>
      </c>
      <c r="AL122" s="824"/>
      <c r="AM122" s="824"/>
      <c r="AN122" s="824"/>
      <c r="AO122" s="825"/>
      <c r="AP122" s="871" t="s">
        <v>458</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23657032</v>
      </c>
      <c r="BR122" s="892"/>
      <c r="BS122" s="892"/>
      <c r="BT122" s="892"/>
      <c r="BU122" s="892"/>
      <c r="BV122" s="892">
        <v>23268542</v>
      </c>
      <c r="BW122" s="892"/>
      <c r="BX122" s="892"/>
      <c r="BY122" s="892"/>
      <c r="BZ122" s="892"/>
      <c r="CA122" s="892">
        <v>22917071</v>
      </c>
      <c r="CB122" s="892"/>
      <c r="CC122" s="892"/>
      <c r="CD122" s="892"/>
      <c r="CE122" s="892"/>
      <c r="CF122" s="893">
        <v>171.2</v>
      </c>
      <c r="CG122" s="894"/>
      <c r="CH122" s="894"/>
      <c r="CI122" s="894"/>
      <c r="CJ122" s="894"/>
      <c r="CK122" s="916"/>
      <c r="CL122" s="902"/>
      <c r="CM122" s="902"/>
      <c r="CN122" s="902"/>
      <c r="CO122" s="903"/>
      <c r="CP122" s="882" t="s">
        <v>483</v>
      </c>
      <c r="CQ122" s="883"/>
      <c r="CR122" s="883"/>
      <c r="CS122" s="883"/>
      <c r="CT122" s="883"/>
      <c r="CU122" s="883"/>
      <c r="CV122" s="883"/>
      <c r="CW122" s="883"/>
      <c r="CX122" s="883"/>
      <c r="CY122" s="883"/>
      <c r="CZ122" s="883"/>
      <c r="DA122" s="883"/>
      <c r="DB122" s="883"/>
      <c r="DC122" s="883"/>
      <c r="DD122" s="883"/>
      <c r="DE122" s="883"/>
      <c r="DF122" s="884"/>
      <c r="DG122" s="860">
        <v>563911</v>
      </c>
      <c r="DH122" s="861"/>
      <c r="DI122" s="861"/>
      <c r="DJ122" s="861"/>
      <c r="DK122" s="861"/>
      <c r="DL122" s="861">
        <v>512335</v>
      </c>
      <c r="DM122" s="861"/>
      <c r="DN122" s="861"/>
      <c r="DO122" s="861"/>
      <c r="DP122" s="861"/>
      <c r="DQ122" s="861">
        <v>45783</v>
      </c>
      <c r="DR122" s="861"/>
      <c r="DS122" s="861"/>
      <c r="DT122" s="861"/>
      <c r="DU122" s="861"/>
      <c r="DV122" s="838">
        <v>0.3</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440</v>
      </c>
      <c r="AB123" s="824"/>
      <c r="AC123" s="824"/>
      <c r="AD123" s="824"/>
      <c r="AE123" s="825"/>
      <c r="AF123" s="826" t="s">
        <v>450</v>
      </c>
      <c r="AG123" s="824"/>
      <c r="AH123" s="824"/>
      <c r="AI123" s="824"/>
      <c r="AJ123" s="825"/>
      <c r="AK123" s="826" t="s">
        <v>450</v>
      </c>
      <c r="AL123" s="824"/>
      <c r="AM123" s="824"/>
      <c r="AN123" s="824"/>
      <c r="AO123" s="825"/>
      <c r="AP123" s="871" t="s">
        <v>128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484</v>
      </c>
      <c r="BP123" s="925"/>
      <c r="BQ123" s="879">
        <v>37231867</v>
      </c>
      <c r="BR123" s="880"/>
      <c r="BS123" s="880"/>
      <c r="BT123" s="880"/>
      <c r="BU123" s="880"/>
      <c r="BV123" s="880">
        <v>38080246</v>
      </c>
      <c r="BW123" s="880"/>
      <c r="BX123" s="880"/>
      <c r="BY123" s="880"/>
      <c r="BZ123" s="880"/>
      <c r="CA123" s="880">
        <v>38747866</v>
      </c>
      <c r="CB123" s="880"/>
      <c r="CC123" s="880"/>
      <c r="CD123" s="880"/>
      <c r="CE123" s="880"/>
      <c r="CF123" s="790"/>
      <c r="CG123" s="791"/>
      <c r="CH123" s="791"/>
      <c r="CI123" s="791"/>
      <c r="CJ123" s="881"/>
      <c r="CK123" s="916"/>
      <c r="CL123" s="902"/>
      <c r="CM123" s="902"/>
      <c r="CN123" s="902"/>
      <c r="CO123" s="903"/>
      <c r="CP123" s="882" t="s">
        <v>485</v>
      </c>
      <c r="CQ123" s="883"/>
      <c r="CR123" s="883"/>
      <c r="CS123" s="883"/>
      <c r="CT123" s="883"/>
      <c r="CU123" s="883"/>
      <c r="CV123" s="883"/>
      <c r="CW123" s="883"/>
      <c r="CX123" s="883"/>
      <c r="CY123" s="883"/>
      <c r="CZ123" s="883"/>
      <c r="DA123" s="883"/>
      <c r="DB123" s="883"/>
      <c r="DC123" s="883"/>
      <c r="DD123" s="883"/>
      <c r="DE123" s="883"/>
      <c r="DF123" s="884"/>
      <c r="DG123" s="823">
        <v>8157</v>
      </c>
      <c r="DH123" s="824"/>
      <c r="DI123" s="824"/>
      <c r="DJ123" s="824"/>
      <c r="DK123" s="825"/>
      <c r="DL123" s="826">
        <v>8227</v>
      </c>
      <c r="DM123" s="824"/>
      <c r="DN123" s="824"/>
      <c r="DO123" s="824"/>
      <c r="DP123" s="825"/>
      <c r="DQ123" s="826">
        <v>8329</v>
      </c>
      <c r="DR123" s="824"/>
      <c r="DS123" s="824"/>
      <c r="DT123" s="824"/>
      <c r="DU123" s="825"/>
      <c r="DV123" s="871">
        <v>0.1</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486</v>
      </c>
      <c r="AB124" s="824"/>
      <c r="AC124" s="824"/>
      <c r="AD124" s="824"/>
      <c r="AE124" s="825"/>
      <c r="AF124" s="826" t="s">
        <v>450</v>
      </c>
      <c r="AG124" s="824"/>
      <c r="AH124" s="824"/>
      <c r="AI124" s="824"/>
      <c r="AJ124" s="825"/>
      <c r="AK124" s="826" t="s">
        <v>450</v>
      </c>
      <c r="AL124" s="824"/>
      <c r="AM124" s="824"/>
      <c r="AN124" s="824"/>
      <c r="AO124" s="825"/>
      <c r="AP124" s="871" t="s">
        <v>486</v>
      </c>
      <c r="AQ124" s="872"/>
      <c r="AR124" s="872"/>
      <c r="AS124" s="872"/>
      <c r="AT124" s="873"/>
      <c r="AU124" s="874" t="s">
        <v>487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488</v>
      </c>
      <c r="BR124" s="878"/>
      <c r="BS124" s="878"/>
      <c r="BT124" s="878"/>
      <c r="BU124" s="878"/>
      <c r="BV124" s="878" t="s">
        <v>450</v>
      </c>
      <c r="BW124" s="878"/>
      <c r="BX124" s="878"/>
      <c r="BY124" s="878"/>
      <c r="BZ124" s="878"/>
      <c r="CA124" s="878" t="s">
        <v>441</v>
      </c>
      <c r="CB124" s="878"/>
      <c r="CC124" s="878"/>
      <c r="CD124" s="878"/>
      <c r="CE124" s="878"/>
      <c r="CF124" s="768"/>
      <c r="CG124" s="769"/>
      <c r="CH124" s="769"/>
      <c r="CI124" s="769"/>
      <c r="CJ124" s="909"/>
      <c r="CK124" s="917"/>
      <c r="CL124" s="917"/>
      <c r="CM124" s="917"/>
      <c r="CN124" s="917"/>
      <c r="CO124" s="918"/>
      <c r="CP124" s="882" t="s">
        <v>489</v>
      </c>
      <c r="CQ124" s="883"/>
      <c r="CR124" s="883"/>
      <c r="CS124" s="883"/>
      <c r="CT124" s="883"/>
      <c r="CU124" s="883"/>
      <c r="CV124" s="883"/>
      <c r="CW124" s="883"/>
      <c r="CX124" s="883"/>
      <c r="CY124" s="883"/>
      <c r="CZ124" s="883"/>
      <c r="DA124" s="883"/>
      <c r="DB124" s="883"/>
      <c r="DC124" s="883"/>
      <c r="DD124" s="883"/>
      <c r="DE124" s="883"/>
      <c r="DF124" s="884"/>
      <c r="DG124" s="806" t="s">
        <v>488</v>
      </c>
      <c r="DH124" s="807"/>
      <c r="DI124" s="807"/>
      <c r="DJ124" s="807"/>
      <c r="DK124" s="808"/>
      <c r="DL124" s="809" t="s">
        <v>450</v>
      </c>
      <c r="DM124" s="807"/>
      <c r="DN124" s="807"/>
      <c r="DO124" s="807"/>
      <c r="DP124" s="808"/>
      <c r="DQ124" s="809" t="s">
        <v>450</v>
      </c>
      <c r="DR124" s="807"/>
      <c r="DS124" s="807"/>
      <c r="DT124" s="807"/>
      <c r="DU124" s="808"/>
      <c r="DV124" s="895" t="s">
        <v>441</v>
      </c>
      <c r="DW124" s="896"/>
      <c r="DX124" s="896"/>
      <c r="DY124" s="896"/>
      <c r="DZ124" s="897"/>
    </row>
    <row r="125" spans="1:130" s="247" customFormat="1" ht="26.25" customHeight="1" x14ac:dyDescent="0.15">
      <c r="A125" s="864"/>
      <c r="B125" s="865"/>
      <c r="C125" s="868" t="s">
        <v>471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440</v>
      </c>
      <c r="AB125" s="824"/>
      <c r="AC125" s="824"/>
      <c r="AD125" s="824"/>
      <c r="AE125" s="825"/>
      <c r="AF125" s="826" t="s">
        <v>450</v>
      </c>
      <c r="AG125" s="824"/>
      <c r="AH125" s="824"/>
      <c r="AI125" s="824"/>
      <c r="AJ125" s="825"/>
      <c r="AK125" s="826" t="s">
        <v>450</v>
      </c>
      <c r="AL125" s="824"/>
      <c r="AM125" s="824"/>
      <c r="AN125" s="824"/>
      <c r="AO125" s="825"/>
      <c r="AP125" s="871" t="s">
        <v>440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490</v>
      </c>
      <c r="CL125" s="899"/>
      <c r="CM125" s="899"/>
      <c r="CN125" s="899"/>
      <c r="CO125" s="900"/>
      <c r="CP125" s="907" t="s">
        <v>491</v>
      </c>
      <c r="CQ125" s="852"/>
      <c r="CR125" s="852"/>
      <c r="CS125" s="852"/>
      <c r="CT125" s="852"/>
      <c r="CU125" s="852"/>
      <c r="CV125" s="852"/>
      <c r="CW125" s="852"/>
      <c r="CX125" s="852"/>
      <c r="CY125" s="852"/>
      <c r="CZ125" s="852"/>
      <c r="DA125" s="852"/>
      <c r="DB125" s="852"/>
      <c r="DC125" s="852"/>
      <c r="DD125" s="852"/>
      <c r="DE125" s="852"/>
      <c r="DF125" s="853"/>
      <c r="DG125" s="908" t="s">
        <v>464</v>
      </c>
      <c r="DH125" s="889"/>
      <c r="DI125" s="889"/>
      <c r="DJ125" s="889"/>
      <c r="DK125" s="889"/>
      <c r="DL125" s="889" t="s">
        <v>450</v>
      </c>
      <c r="DM125" s="889"/>
      <c r="DN125" s="889"/>
      <c r="DO125" s="889"/>
      <c r="DP125" s="889"/>
      <c r="DQ125" s="889" t="s">
        <v>450</v>
      </c>
      <c r="DR125" s="889"/>
      <c r="DS125" s="889"/>
      <c r="DT125" s="889"/>
      <c r="DU125" s="889"/>
      <c r="DV125" s="890" t="s">
        <v>450</v>
      </c>
      <c r="DW125" s="890"/>
      <c r="DX125" s="890"/>
      <c r="DY125" s="890"/>
      <c r="DZ125" s="891"/>
    </row>
    <row r="126" spans="1:130" s="247" customFormat="1" ht="26.25" customHeight="1" thickBot="1" x14ac:dyDescent="0.2">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450</v>
      </c>
      <c r="AB126" s="824"/>
      <c r="AC126" s="824"/>
      <c r="AD126" s="824"/>
      <c r="AE126" s="825"/>
      <c r="AF126" s="826" t="s">
        <v>450</v>
      </c>
      <c r="AG126" s="824"/>
      <c r="AH126" s="824"/>
      <c r="AI126" s="824"/>
      <c r="AJ126" s="825"/>
      <c r="AK126" s="826" t="s">
        <v>464</v>
      </c>
      <c r="AL126" s="824"/>
      <c r="AM126" s="824"/>
      <c r="AN126" s="824"/>
      <c r="AO126" s="825"/>
      <c r="AP126" s="871" t="s">
        <v>441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492</v>
      </c>
      <c r="CQ126" s="794"/>
      <c r="CR126" s="794"/>
      <c r="CS126" s="794"/>
      <c r="CT126" s="794"/>
      <c r="CU126" s="794"/>
      <c r="CV126" s="794"/>
      <c r="CW126" s="794"/>
      <c r="CX126" s="794"/>
      <c r="CY126" s="794"/>
      <c r="CZ126" s="794"/>
      <c r="DA126" s="794"/>
      <c r="DB126" s="794"/>
      <c r="DC126" s="794"/>
      <c r="DD126" s="794"/>
      <c r="DE126" s="794"/>
      <c r="DF126" s="795"/>
      <c r="DG126" s="860">
        <v>3265610</v>
      </c>
      <c r="DH126" s="861"/>
      <c r="DI126" s="861"/>
      <c r="DJ126" s="861"/>
      <c r="DK126" s="861"/>
      <c r="DL126" s="861">
        <v>3062018</v>
      </c>
      <c r="DM126" s="861"/>
      <c r="DN126" s="861"/>
      <c r="DO126" s="861"/>
      <c r="DP126" s="861"/>
      <c r="DQ126" s="861">
        <v>2860665</v>
      </c>
      <c r="DR126" s="861"/>
      <c r="DS126" s="861"/>
      <c r="DT126" s="861"/>
      <c r="DU126" s="861"/>
      <c r="DV126" s="838">
        <v>21.4</v>
      </c>
      <c r="DW126" s="838"/>
      <c r="DX126" s="838"/>
      <c r="DY126" s="838"/>
      <c r="DZ126" s="839"/>
    </row>
    <row r="127" spans="1:130" s="247" customFormat="1" ht="26.25" customHeight="1" x14ac:dyDescent="0.15">
      <c r="A127" s="866"/>
      <c r="B127" s="867"/>
      <c r="C127" s="885" t="s">
        <v>493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450</v>
      </c>
      <c r="AB127" s="824"/>
      <c r="AC127" s="824"/>
      <c r="AD127" s="824"/>
      <c r="AE127" s="825"/>
      <c r="AF127" s="826" t="s">
        <v>464</v>
      </c>
      <c r="AG127" s="824"/>
      <c r="AH127" s="824"/>
      <c r="AI127" s="824"/>
      <c r="AJ127" s="825"/>
      <c r="AK127" s="826" t="s">
        <v>450</v>
      </c>
      <c r="AL127" s="824"/>
      <c r="AM127" s="824"/>
      <c r="AN127" s="824"/>
      <c r="AO127" s="825"/>
      <c r="AP127" s="871" t="s">
        <v>464</v>
      </c>
      <c r="AQ127" s="872"/>
      <c r="AR127" s="872"/>
      <c r="AS127" s="872"/>
      <c r="AT127" s="873"/>
      <c r="AU127" s="283"/>
      <c r="AV127" s="283"/>
      <c r="AW127" s="283"/>
      <c r="AX127" s="888" t="s">
        <v>494</v>
      </c>
      <c r="AY127" s="856"/>
      <c r="AZ127" s="856"/>
      <c r="BA127" s="856"/>
      <c r="BB127" s="856"/>
      <c r="BC127" s="856"/>
      <c r="BD127" s="856"/>
      <c r="BE127" s="857"/>
      <c r="BF127" s="855" t="s">
        <v>495</v>
      </c>
      <c r="BG127" s="856"/>
      <c r="BH127" s="856"/>
      <c r="BI127" s="856"/>
      <c r="BJ127" s="856"/>
      <c r="BK127" s="856"/>
      <c r="BL127" s="857"/>
      <c r="BM127" s="855" t="s">
        <v>496</v>
      </c>
      <c r="BN127" s="856"/>
      <c r="BO127" s="856"/>
      <c r="BP127" s="856"/>
      <c r="BQ127" s="856"/>
      <c r="BR127" s="856"/>
      <c r="BS127" s="857"/>
      <c r="BT127" s="855" t="s">
        <v>497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498</v>
      </c>
      <c r="CQ127" s="794"/>
      <c r="CR127" s="794"/>
      <c r="CS127" s="794"/>
      <c r="CT127" s="794"/>
      <c r="CU127" s="794"/>
      <c r="CV127" s="794"/>
      <c r="CW127" s="794"/>
      <c r="CX127" s="794"/>
      <c r="CY127" s="794"/>
      <c r="CZ127" s="794"/>
      <c r="DA127" s="794"/>
      <c r="DB127" s="794"/>
      <c r="DC127" s="794"/>
      <c r="DD127" s="794"/>
      <c r="DE127" s="794"/>
      <c r="DF127" s="795"/>
      <c r="DG127" s="860" t="s">
        <v>464</v>
      </c>
      <c r="DH127" s="861"/>
      <c r="DI127" s="861"/>
      <c r="DJ127" s="861"/>
      <c r="DK127" s="861"/>
      <c r="DL127" s="861" t="s">
        <v>450</v>
      </c>
      <c r="DM127" s="861"/>
      <c r="DN127" s="861"/>
      <c r="DO127" s="861"/>
      <c r="DP127" s="861"/>
      <c r="DQ127" s="861" t="s">
        <v>464</v>
      </c>
      <c r="DR127" s="861"/>
      <c r="DS127" s="861"/>
      <c r="DT127" s="861"/>
      <c r="DU127" s="861"/>
      <c r="DV127" s="838" t="s">
        <v>440</v>
      </c>
      <c r="DW127" s="838"/>
      <c r="DX127" s="838"/>
      <c r="DY127" s="838"/>
      <c r="DZ127" s="839"/>
    </row>
    <row r="128" spans="1:130" s="247" customFormat="1" ht="26.25" customHeight="1" thickBot="1" x14ac:dyDescent="0.2">
      <c r="A128" s="840" t="s">
        <v>499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500</v>
      </c>
      <c r="X128" s="842"/>
      <c r="Y128" s="842"/>
      <c r="Z128" s="843"/>
      <c r="AA128" s="844">
        <v>640606</v>
      </c>
      <c r="AB128" s="845"/>
      <c r="AC128" s="845"/>
      <c r="AD128" s="845"/>
      <c r="AE128" s="846"/>
      <c r="AF128" s="847">
        <v>648151</v>
      </c>
      <c r="AG128" s="845"/>
      <c r="AH128" s="845"/>
      <c r="AI128" s="845"/>
      <c r="AJ128" s="846"/>
      <c r="AK128" s="847">
        <v>619772</v>
      </c>
      <c r="AL128" s="845"/>
      <c r="AM128" s="845"/>
      <c r="AN128" s="845"/>
      <c r="AO128" s="846"/>
      <c r="AP128" s="848"/>
      <c r="AQ128" s="849"/>
      <c r="AR128" s="849"/>
      <c r="AS128" s="849"/>
      <c r="AT128" s="850"/>
      <c r="AU128" s="283"/>
      <c r="AV128" s="283"/>
      <c r="AW128" s="283"/>
      <c r="AX128" s="851" t="s">
        <v>501</v>
      </c>
      <c r="AY128" s="852"/>
      <c r="AZ128" s="852"/>
      <c r="BA128" s="852"/>
      <c r="BB128" s="852"/>
      <c r="BC128" s="852"/>
      <c r="BD128" s="852"/>
      <c r="BE128" s="853"/>
      <c r="BF128" s="830" t="s">
        <v>441</v>
      </c>
      <c r="BG128" s="831"/>
      <c r="BH128" s="831"/>
      <c r="BI128" s="831"/>
      <c r="BJ128" s="831"/>
      <c r="BK128" s="831"/>
      <c r="BL128" s="854"/>
      <c r="BM128" s="830">
        <v>12.77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502</v>
      </c>
      <c r="CQ128" s="772"/>
      <c r="CR128" s="772"/>
      <c r="CS128" s="772"/>
      <c r="CT128" s="772"/>
      <c r="CU128" s="772"/>
      <c r="CV128" s="772"/>
      <c r="CW128" s="772"/>
      <c r="CX128" s="772"/>
      <c r="CY128" s="772"/>
      <c r="CZ128" s="772"/>
      <c r="DA128" s="772"/>
      <c r="DB128" s="772"/>
      <c r="DC128" s="772"/>
      <c r="DD128" s="772"/>
      <c r="DE128" s="772"/>
      <c r="DF128" s="773"/>
      <c r="DG128" s="834" t="s">
        <v>488</v>
      </c>
      <c r="DH128" s="835"/>
      <c r="DI128" s="835"/>
      <c r="DJ128" s="835"/>
      <c r="DK128" s="835"/>
      <c r="DL128" s="835" t="s">
        <v>488</v>
      </c>
      <c r="DM128" s="835"/>
      <c r="DN128" s="835"/>
      <c r="DO128" s="835"/>
      <c r="DP128" s="835"/>
      <c r="DQ128" s="835" t="s">
        <v>488</v>
      </c>
      <c r="DR128" s="835"/>
      <c r="DS128" s="835"/>
      <c r="DT128" s="835"/>
      <c r="DU128" s="835"/>
      <c r="DV128" s="836" t="s">
        <v>488</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503</v>
      </c>
      <c r="X129" s="821"/>
      <c r="Y129" s="821"/>
      <c r="Z129" s="822"/>
      <c r="AA129" s="823">
        <v>14720324</v>
      </c>
      <c r="AB129" s="824"/>
      <c r="AC129" s="824"/>
      <c r="AD129" s="824"/>
      <c r="AE129" s="825"/>
      <c r="AF129" s="826">
        <v>14961014</v>
      </c>
      <c r="AG129" s="824"/>
      <c r="AH129" s="824"/>
      <c r="AI129" s="824"/>
      <c r="AJ129" s="825"/>
      <c r="AK129" s="826">
        <v>15116006</v>
      </c>
      <c r="AL129" s="824"/>
      <c r="AM129" s="824"/>
      <c r="AN129" s="824"/>
      <c r="AO129" s="825"/>
      <c r="AP129" s="827"/>
      <c r="AQ129" s="828"/>
      <c r="AR129" s="828"/>
      <c r="AS129" s="828"/>
      <c r="AT129" s="829"/>
      <c r="AU129" s="285"/>
      <c r="AV129" s="285"/>
      <c r="AW129" s="285"/>
      <c r="AX129" s="793" t="s">
        <v>504</v>
      </c>
      <c r="AY129" s="794"/>
      <c r="AZ129" s="794"/>
      <c r="BA129" s="794"/>
      <c r="BB129" s="794"/>
      <c r="BC129" s="794"/>
      <c r="BD129" s="794"/>
      <c r="BE129" s="795"/>
      <c r="BF129" s="813" t="s">
        <v>440</v>
      </c>
      <c r="BG129" s="814"/>
      <c r="BH129" s="814"/>
      <c r="BI129" s="814"/>
      <c r="BJ129" s="814"/>
      <c r="BK129" s="814"/>
      <c r="BL129" s="815"/>
      <c r="BM129" s="813">
        <v>17.77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506</v>
      </c>
      <c r="X130" s="821"/>
      <c r="Y130" s="821"/>
      <c r="Z130" s="822"/>
      <c r="AA130" s="823">
        <v>1853816</v>
      </c>
      <c r="AB130" s="824"/>
      <c r="AC130" s="824"/>
      <c r="AD130" s="824"/>
      <c r="AE130" s="825"/>
      <c r="AF130" s="826">
        <v>1825869</v>
      </c>
      <c r="AG130" s="824"/>
      <c r="AH130" s="824"/>
      <c r="AI130" s="824"/>
      <c r="AJ130" s="825"/>
      <c r="AK130" s="826">
        <v>1728044</v>
      </c>
      <c r="AL130" s="824"/>
      <c r="AM130" s="824"/>
      <c r="AN130" s="824"/>
      <c r="AO130" s="825"/>
      <c r="AP130" s="827"/>
      <c r="AQ130" s="828"/>
      <c r="AR130" s="828"/>
      <c r="AS130" s="828"/>
      <c r="AT130" s="829"/>
      <c r="AU130" s="285"/>
      <c r="AV130" s="285"/>
      <c r="AW130" s="285"/>
      <c r="AX130" s="793" t="s">
        <v>507</v>
      </c>
      <c r="AY130" s="794"/>
      <c r="AZ130" s="794"/>
      <c r="BA130" s="794"/>
      <c r="BB130" s="794"/>
      <c r="BC130" s="794"/>
      <c r="BD130" s="794"/>
      <c r="BE130" s="795"/>
      <c r="BF130" s="796">
        <v>2.9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508</v>
      </c>
      <c r="X131" s="804"/>
      <c r="Y131" s="804"/>
      <c r="Z131" s="805"/>
      <c r="AA131" s="806">
        <v>12866508</v>
      </c>
      <c r="AB131" s="807"/>
      <c r="AC131" s="807"/>
      <c r="AD131" s="807"/>
      <c r="AE131" s="808"/>
      <c r="AF131" s="809">
        <v>13135145</v>
      </c>
      <c r="AG131" s="807"/>
      <c r="AH131" s="807"/>
      <c r="AI131" s="807"/>
      <c r="AJ131" s="808"/>
      <c r="AK131" s="809">
        <v>13387962</v>
      </c>
      <c r="AL131" s="807"/>
      <c r="AM131" s="807"/>
      <c r="AN131" s="807"/>
      <c r="AO131" s="808"/>
      <c r="AP131" s="810"/>
      <c r="AQ131" s="811"/>
      <c r="AR131" s="811"/>
      <c r="AS131" s="811"/>
      <c r="AT131" s="812"/>
      <c r="AU131" s="285"/>
      <c r="AV131" s="285"/>
      <c r="AW131" s="285"/>
      <c r="AX131" s="771" t="s">
        <v>509</v>
      </c>
      <c r="AY131" s="772"/>
      <c r="AZ131" s="772"/>
      <c r="BA131" s="772"/>
      <c r="BB131" s="772"/>
      <c r="BC131" s="772"/>
      <c r="BD131" s="772"/>
      <c r="BE131" s="773"/>
      <c r="BF131" s="774" t="s">
        <v>443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511</v>
      </c>
      <c r="W132" s="784"/>
      <c r="X132" s="784"/>
      <c r="Y132" s="784"/>
      <c r="Z132" s="785"/>
      <c r="AA132" s="786">
        <v>4.7056202039999997</v>
      </c>
      <c r="AB132" s="787"/>
      <c r="AC132" s="787"/>
      <c r="AD132" s="787"/>
      <c r="AE132" s="788"/>
      <c r="AF132" s="789">
        <v>3.2589210089999998</v>
      </c>
      <c r="AG132" s="787"/>
      <c r="AH132" s="787"/>
      <c r="AI132" s="787"/>
      <c r="AJ132" s="788"/>
      <c r="AK132" s="789">
        <v>0.99425140300000003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512</v>
      </c>
      <c r="W133" s="763"/>
      <c r="X133" s="763"/>
      <c r="Y133" s="763"/>
      <c r="Z133" s="764"/>
      <c r="AA133" s="765">
        <v>6.3</v>
      </c>
      <c r="AB133" s="766"/>
      <c r="AC133" s="766"/>
      <c r="AD133" s="766"/>
      <c r="AE133" s="767"/>
      <c r="AF133" s="765">
        <v>4.5</v>
      </c>
      <c r="AG133" s="766"/>
      <c r="AH133" s="766"/>
      <c r="AI133" s="766"/>
      <c r="AJ133" s="767"/>
      <c r="AK133" s="765">
        <v>2.9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4cViSZHDXTeUAwBxm69KrqtDdCqa5LTmXM5n2EeuTme+9K+cZReSIDfL5WjMQUiQWpRwFqGvZJg/juZlk77Wg==" saltValue="R8sxyosiszJPrsM8jqfV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52"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TCO8SQ3bjLEOjGaleunegg06Hv8Zg934NNINTi/Q0s/5/OYKeep+0kJghCyrpiZE5xOfrSmlqTM/jy+P2rpvA==" saltValue="/hR+aEbbJvYdDgQFZsLd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3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aZKT0q9JblcPCDbFgPiP/+IU8wZRdzPCg7oEfkVHDowMXCk0g1rPBmVD8kyoHSMVJfoI+WVF2pSuTalKhROMA==" saltValue="Vnq5teNoe670dI2XZ0ze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1"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2"/>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5" t="s">
        <v>521</v>
      </c>
      <c r="AL9" s="1196"/>
      <c r="AM9" s="1196"/>
      <c r="AN9" s="1197"/>
      <c r="AO9" s="313">
        <v>3564551</v>
      </c>
      <c r="AP9" s="313">
        <v>48223</v>
      </c>
      <c r="AQ9" s="314">
        <v>57754</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5" t="s">
        <v>522</v>
      </c>
      <c r="AL10" s="1196"/>
      <c r="AM10" s="1196"/>
      <c r="AN10" s="1197"/>
      <c r="AO10" s="316">
        <v>409915</v>
      </c>
      <c r="AP10" s="316">
        <v>5546</v>
      </c>
      <c r="AQ10" s="317">
        <v>3830</v>
      </c>
      <c r="AR10" s="318">
        <v>44.8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5" t="s">
        <v>523</v>
      </c>
      <c r="AL11" s="1196"/>
      <c r="AM11" s="1196"/>
      <c r="AN11" s="1197"/>
      <c r="AO11" s="316">
        <v>516507</v>
      </c>
      <c r="AP11" s="316">
        <v>6988</v>
      </c>
      <c r="AQ11" s="317">
        <v>6814</v>
      </c>
      <c r="AR11" s="318">
        <v>2.6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5" t="s">
        <v>524</v>
      </c>
      <c r="AL12" s="1196"/>
      <c r="AM12" s="1196"/>
      <c r="AN12" s="1197"/>
      <c r="AO12" s="316" t="s">
        <v>525</v>
      </c>
      <c r="AP12" s="316" t="s">
        <v>525</v>
      </c>
      <c r="AQ12" s="317">
        <v>1059</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5" t="s">
        <v>526</v>
      </c>
      <c r="AL13" s="1196"/>
      <c r="AM13" s="1196"/>
      <c r="AN13" s="1197"/>
      <c r="AO13" s="316" t="s">
        <v>525</v>
      </c>
      <c r="AP13" s="316" t="s">
        <v>525</v>
      </c>
      <c r="AQ13" s="317">
        <v>4</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5" t="s">
        <v>527</v>
      </c>
      <c r="AL14" s="1196"/>
      <c r="AM14" s="1196"/>
      <c r="AN14" s="1197"/>
      <c r="AO14" s="316">
        <v>91041</v>
      </c>
      <c r="AP14" s="316">
        <v>1232</v>
      </c>
      <c r="AQ14" s="317">
        <v>2651</v>
      </c>
      <c r="AR14" s="318">
        <v>-53.5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5" t="s">
        <v>528</v>
      </c>
      <c r="AL15" s="1196"/>
      <c r="AM15" s="1196"/>
      <c r="AN15" s="1197"/>
      <c r="AO15" s="316">
        <v>61253</v>
      </c>
      <c r="AP15" s="316">
        <v>829</v>
      </c>
      <c r="AQ15" s="317">
        <v>1352</v>
      </c>
      <c r="AR15" s="318">
        <v>-38.700000000000003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8" t="s">
        <v>529</v>
      </c>
      <c r="AL16" s="1199"/>
      <c r="AM16" s="1199"/>
      <c r="AN16" s="1200"/>
      <c r="AO16" s="316">
        <v>-263507</v>
      </c>
      <c r="AP16" s="316">
        <v>-3565</v>
      </c>
      <c r="AQ16" s="317">
        <v>-4074</v>
      </c>
      <c r="AR16" s="318">
        <v>-12.5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8" t="s">
        <v>187</v>
      </c>
      <c r="AL17" s="1199"/>
      <c r="AM17" s="1199"/>
      <c r="AN17" s="1200"/>
      <c r="AO17" s="316">
        <v>4379760</v>
      </c>
      <c r="AP17" s="316">
        <v>59252</v>
      </c>
      <c r="AQ17" s="317">
        <v>69392</v>
      </c>
      <c r="AR17" s="318">
        <v>-14.6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2" t="s">
        <v>534</v>
      </c>
      <c r="AL21" s="1193"/>
      <c r="AM21" s="1193"/>
      <c r="AN21" s="1194"/>
      <c r="AO21" s="328">
        <v>5.28</v>
      </c>
      <c r="AP21" s="329">
        <v>6.31</v>
      </c>
      <c r="AQ21" s="330">
        <v>-1.03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2" t="s">
        <v>535</v>
      </c>
      <c r="AL22" s="1193"/>
      <c r="AM22" s="1193"/>
      <c r="AN22" s="1194"/>
      <c r="AO22" s="333">
        <v>99.2</v>
      </c>
      <c r="AP22" s="334">
        <v>98.4</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1"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2"/>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3" t="s">
        <v>539</v>
      </c>
      <c r="AL32" s="1184"/>
      <c r="AM32" s="1184"/>
      <c r="AN32" s="1185"/>
      <c r="AO32" s="343">
        <v>1797306</v>
      </c>
      <c r="AP32" s="343">
        <v>24315</v>
      </c>
      <c r="AQ32" s="344">
        <v>34189</v>
      </c>
      <c r="AR32" s="345">
        <v>-28.9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3" t="s">
        <v>540</v>
      </c>
      <c r="AL33" s="1184"/>
      <c r="AM33" s="1184"/>
      <c r="AN33" s="1185"/>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3" t="s">
        <v>541</v>
      </c>
      <c r="AL34" s="1184"/>
      <c r="AM34" s="1184"/>
      <c r="AN34" s="1185"/>
      <c r="AO34" s="343">
        <v>20000</v>
      </c>
      <c r="AP34" s="343">
        <v>271</v>
      </c>
      <c r="AQ34" s="344">
        <v>16</v>
      </c>
      <c r="AR34" s="345">
        <v>1593.8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3" t="s">
        <v>542</v>
      </c>
      <c r="AL35" s="1184"/>
      <c r="AM35" s="1184"/>
      <c r="AN35" s="1185"/>
      <c r="AO35" s="343">
        <v>532323</v>
      </c>
      <c r="AP35" s="343">
        <v>7202</v>
      </c>
      <c r="AQ35" s="344">
        <v>9412</v>
      </c>
      <c r="AR35" s="345">
        <v>-23.5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3" t="s">
        <v>543</v>
      </c>
      <c r="AL36" s="1184"/>
      <c r="AM36" s="1184"/>
      <c r="AN36" s="1185"/>
      <c r="AO36" s="343">
        <v>41845</v>
      </c>
      <c r="AP36" s="343">
        <v>566</v>
      </c>
      <c r="AQ36" s="344">
        <v>2024</v>
      </c>
      <c r="AR36" s="345">
        <v>-72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3" t="s">
        <v>544</v>
      </c>
      <c r="AL37" s="1184"/>
      <c r="AM37" s="1184"/>
      <c r="AN37" s="1185"/>
      <c r="AO37" s="343">
        <v>89424</v>
      </c>
      <c r="AP37" s="343">
        <v>1210</v>
      </c>
      <c r="AQ37" s="344">
        <v>1165</v>
      </c>
      <c r="AR37" s="345">
        <v>3.9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6" t="s">
        <v>545</v>
      </c>
      <c r="AL38" s="1187"/>
      <c r="AM38" s="1187"/>
      <c r="AN38" s="1188"/>
      <c r="AO38" s="346">
        <v>28</v>
      </c>
      <c r="AP38" s="346">
        <v>0</v>
      </c>
      <c r="AQ38" s="347">
        <v>2</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6" t="s">
        <v>546</v>
      </c>
      <c r="AL39" s="1187"/>
      <c r="AM39" s="1187"/>
      <c r="AN39" s="1188"/>
      <c r="AO39" s="343">
        <v>-619772</v>
      </c>
      <c r="AP39" s="343">
        <v>-8385</v>
      </c>
      <c r="AQ39" s="344">
        <v>-6367</v>
      </c>
      <c r="AR39" s="345">
        <v>31.7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3" t="s">
        <v>547</v>
      </c>
      <c r="AL40" s="1184"/>
      <c r="AM40" s="1184"/>
      <c r="AN40" s="1185"/>
      <c r="AO40" s="343">
        <v>-1728044</v>
      </c>
      <c r="AP40" s="343">
        <v>-23378</v>
      </c>
      <c r="AQ40" s="344">
        <v>-28963</v>
      </c>
      <c r="AR40" s="345">
        <v>-19.3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9" t="s">
        <v>299</v>
      </c>
      <c r="AL41" s="1190"/>
      <c r="AM41" s="1190"/>
      <c r="AN41" s="1191"/>
      <c r="AO41" s="343">
        <v>133110</v>
      </c>
      <c r="AP41" s="343">
        <v>1801</v>
      </c>
      <c r="AQ41" s="344">
        <v>11478</v>
      </c>
      <c r="AR41" s="345">
        <v>-84.3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6" t="s">
        <v>516</v>
      </c>
      <c r="AN49" s="1178" t="s">
        <v>551</v>
      </c>
      <c r="AO49" s="1179"/>
      <c r="AP49" s="1179"/>
      <c r="AQ49" s="1179"/>
      <c r="AR49" s="118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7"/>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1522898</v>
      </c>
      <c r="AN51" s="365">
        <v>21074</v>
      </c>
      <c r="AO51" s="366">
        <v>-54.6</v>
      </c>
      <c r="AP51" s="367">
        <v>47278</v>
      </c>
      <c r="AQ51" s="368">
        <v>-28.6</v>
      </c>
      <c r="AR51" s="369">
        <v>-26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1151714</v>
      </c>
      <c r="AN52" s="373">
        <v>15937</v>
      </c>
      <c r="AO52" s="374">
        <v>-59</v>
      </c>
      <c r="AP52" s="375">
        <v>24096</v>
      </c>
      <c r="AQ52" s="376">
        <v>-24.3</v>
      </c>
      <c r="AR52" s="377">
        <v>-34.700000000000003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2139282</v>
      </c>
      <c r="AN53" s="365">
        <v>29368</v>
      </c>
      <c r="AO53" s="366">
        <v>39.4</v>
      </c>
      <c r="AP53" s="367">
        <v>44504</v>
      </c>
      <c r="AQ53" s="368">
        <v>-5.9</v>
      </c>
      <c r="AR53" s="369">
        <v>45.3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991956</v>
      </c>
      <c r="AN54" s="373">
        <v>13617</v>
      </c>
      <c r="AO54" s="374">
        <v>-14.6</v>
      </c>
      <c r="AP54" s="375">
        <v>25876</v>
      </c>
      <c r="AQ54" s="376">
        <v>7.4</v>
      </c>
      <c r="AR54" s="377">
        <v>-22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3037775</v>
      </c>
      <c r="AN55" s="365">
        <v>41451</v>
      </c>
      <c r="AO55" s="366">
        <v>41.1</v>
      </c>
      <c r="AP55" s="367">
        <v>47820</v>
      </c>
      <c r="AQ55" s="368">
        <v>7.5</v>
      </c>
      <c r="AR55" s="369">
        <v>33.6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1715797</v>
      </c>
      <c r="AN56" s="373">
        <v>23412</v>
      </c>
      <c r="AO56" s="374">
        <v>71.900000000000006</v>
      </c>
      <c r="AP56" s="375">
        <v>25855</v>
      </c>
      <c r="AQ56" s="376">
        <v>-0.1</v>
      </c>
      <c r="AR56" s="377">
        <v>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2807379</v>
      </c>
      <c r="AN57" s="365">
        <v>38116</v>
      </c>
      <c r="AO57" s="366">
        <v>-8</v>
      </c>
      <c r="AP57" s="367">
        <v>41934</v>
      </c>
      <c r="AQ57" s="368">
        <v>-12.3</v>
      </c>
      <c r="AR57" s="369">
        <v>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1867089</v>
      </c>
      <c r="AN58" s="373">
        <v>25350</v>
      </c>
      <c r="AO58" s="374">
        <v>8.3000000000000007</v>
      </c>
      <c r="AP58" s="375">
        <v>23352</v>
      </c>
      <c r="AQ58" s="376">
        <v>-9.6999999999999993</v>
      </c>
      <c r="AR58" s="377">
        <v>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2636924</v>
      </c>
      <c r="AN59" s="365">
        <v>35674</v>
      </c>
      <c r="AO59" s="366">
        <v>-6.4</v>
      </c>
      <c r="AP59" s="367">
        <v>45588</v>
      </c>
      <c r="AQ59" s="368">
        <v>8.6999999999999993</v>
      </c>
      <c r="AR59" s="369">
        <v>-15.1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1661679</v>
      </c>
      <c r="AN60" s="373">
        <v>22480</v>
      </c>
      <c r="AO60" s="374">
        <v>-11.3</v>
      </c>
      <c r="AP60" s="375">
        <v>24150</v>
      </c>
      <c r="AQ60" s="376">
        <v>3.4</v>
      </c>
      <c r="AR60" s="377">
        <v>-14.7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2428852</v>
      </c>
      <c r="AN61" s="380">
        <v>33137</v>
      </c>
      <c r="AO61" s="381">
        <v>2.2999999999999998</v>
      </c>
      <c r="AP61" s="382">
        <v>45425</v>
      </c>
      <c r="AQ61" s="383">
        <v>-6.1</v>
      </c>
      <c r="AR61" s="369">
        <v>8.4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1477647</v>
      </c>
      <c r="AN62" s="373">
        <v>20159</v>
      </c>
      <c r="AO62" s="374">
        <v>-0.9</v>
      </c>
      <c r="AP62" s="375">
        <v>24666</v>
      </c>
      <c r="AQ62" s="376">
        <v>-4.7</v>
      </c>
      <c r="AR62" s="377">
        <v>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7kmryohSHOpdxn877kmLvASUmqRN38KxWGQDj04iHgHe7AEtm98Bhoh2Jg6M8LR7hveujryekxTaV72BvpVmQ==" saltValue="LAxtnAFV57+rnSlkJFxk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6"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LBFNmg7cbdLzDjjImKQkDms2rfMCqA+CBFOABTnRXXQtgc3cwmlb+MmKl/iE7Urob2YrStKzQc7ITPGUMDJTjg==" saltValue="mAg99Hn2OVC/Mx8RAXBz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WQibG0x9QCBTGsxB08yp+L3+OPTgF64cAlIr/6zGb0vUEZBm5rbJ7rDWc6GEzcKx1Ae+S6Cz2eVEmY4CEWXa7A==" saltValue="Jy6tcg0OZs0SPid0B6Hk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1" t="s">
        <v>3</v>
      </c>
      <c r="D47" s="1201"/>
      <c r="E47" s="1202"/>
      <c r="F47" s="11">
        <v>15.45</v>
      </c>
      <c r="G47" s="12">
        <v>18.37</v>
      </c>
      <c r="H47" s="12">
        <v>16.78</v>
      </c>
      <c r="I47" s="12">
        <v>20.309999999999999</v>
      </c>
      <c r="J47" s="13">
        <v>24.77</v>
      </c>
    </row>
    <row r="48" spans="2:10" ht="57.75" customHeight="1" x14ac:dyDescent="0.15">
      <c r="B48" s="14"/>
      <c r="C48" s="1203" t="s">
        <v>4</v>
      </c>
      <c r="D48" s="1203"/>
      <c r="E48" s="1204"/>
      <c r="F48" s="15">
        <v>5.4</v>
      </c>
      <c r="G48" s="16">
        <v>5.13</v>
      </c>
      <c r="H48" s="16">
        <v>5.0199999999999996</v>
      </c>
      <c r="I48" s="16">
        <v>3.35</v>
      </c>
      <c r="J48" s="17">
        <v>6.05</v>
      </c>
    </row>
    <row r="49" spans="2:10" ht="57.75" customHeight="1" thickBot="1" x14ac:dyDescent="0.2">
      <c r="B49" s="18"/>
      <c r="C49" s="1205" t="s">
        <v>5</v>
      </c>
      <c r="D49" s="1205"/>
      <c r="E49" s="1206"/>
      <c r="F49" s="19">
        <v>3.2</v>
      </c>
      <c r="G49" s="20">
        <v>2.6</v>
      </c>
      <c r="H49" s="20" t="s">
        <v>572</v>
      </c>
      <c r="I49" s="20">
        <v>2.21</v>
      </c>
      <c r="J49" s="21">
        <v>7.4</v>
      </c>
    </row>
    <row r="50" spans="2:10" ht="13.5" customHeight="1" x14ac:dyDescent="0.15"/>
  </sheetData>
  <sheetProtection algorithmName="SHA-512" hashValue="2cyycrHNwjIW20KRw9KvZQ1Y9EZPNd6Acc152gC7ZkSH4jtMo2bufu+53YWkOOdJSehs6bJ3WRZNBzzhDTzfig==" saltValue="Q6M3fqjKojIv4zxO2WIW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2021-03-09T04:20:57Z</cp:lastPrinted>
  <dcterms:created xsi:type="dcterms:W3CDTF">2021-02-05T04:36:45Z</dcterms:created>
  <dcterms:modified xsi:type="dcterms:W3CDTF">2021-09-24T05:36:02Z</dcterms:modified>
  <cp:category/>
</cp:coreProperties>
</file>