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8CC4DD33-C789-4B50-A449-8803C179FBD1}" xr6:coauthVersionLast="45" xr6:coauthVersionMax="45" xr10:uidLastSave="{00000000-0000-0000-0000-000000000000}"/>
  <bookViews>
    <workbookView xWindow="-28920" yWindow="-120" windowWidth="29040" windowHeight="15840"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E34" i="10"/>
  <c r="C34" i="10"/>
  <c r="C35" i="10" s="1"/>
  <c r="U34" i="10" s="1"/>
  <c r="U35"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<sst xmlns="http://schemas.openxmlformats.org/spreadsheetml/2006/main" count="1099" uniqueCount="601">
  <si>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</si>
  <si>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</si>
  <si>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</si>
  <si>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</si>
  <si>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</si>
  <si>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</si>
  <si>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</si>
  <si>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</si>
  <si>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</si>
  <si>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</si>
  <si>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</si>
  <si>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</si>
  <si>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</si>
  <si>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</si>
  <si>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</si>
  <si>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</si>
  <si>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</si>
  <si>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</si>
  <si>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</si>
  <si>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</si>
  <si>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</si>
  <si>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</si>
  <si>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</si>
  <si>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</si>
  <si>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</si>
  <si>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</si>
  <si>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</si>
  <si>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</si>
  <si>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</si>
  <si>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</si>
  <si>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</si>
  <si>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</si>
  <si>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</si>
  <si>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</si>
  <si>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</si>
  <si>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</si>
  <si>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</si>
  <si>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</si>
  <si>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</si>
  <si>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</si>
  <si>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</si>
  <si>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</si>
  <si>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</si>
  <si>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</si>
  <si>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</si>
  <si>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</si>
  <si>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</si>
  <si>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</si>
  <si>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</si>
  <si>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</si>
  <si>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</si>
  <si>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</si>
  <si>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</si>
  <si>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</si>
  <si>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</si>
  <si>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</si>
  <si>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</si>
  <si>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</si>
  <si>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</si>
  <si>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</si>
  <si>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</si>
  <si>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</si>
  <si>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</si>
  <si>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</si>
  <si>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</si>
  <si>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</si>
  <si>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</si>
  <si>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</si>
  <si>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</si>
  <si>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</si>
  <si>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</si>
  <si>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</si>
  <si>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</si>
  <si>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</si>
  <si>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</si>
  <si>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</si>
  <si>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</si>
  <si>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</si>
  <si>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</si>
  <si>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</si>
  <si>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</si>
  <si>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</si>
  <si>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</si>
  <si>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</si>
  <si>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</si>
  <si>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</si>
  <si>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</si>
  <si>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</si>
  <si>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</si>
  <si>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</si>
  <si>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</si>
  <si>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</si>
  <si>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</si>
  <si>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</si>
  <si>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</si>
  <si>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</si>
  <si>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</si>
  <si>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</si>
  <si>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</si>
  <si>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</si>
  <si>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</si>
  <si>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</si>
  <si>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</si>
  <si>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</si>
  <si>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</si>
  <si>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</si>
  <si>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</si>
  <si>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</si>
  <si>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</si>
  <si>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</si>
  <si>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</si>
  <si>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</si>
  <si>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</si>
  <si>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</si>
  <si>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</si>
  <si>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</si>
  <si>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</si>
  <si>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</si>
  <si>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</si>
  <si>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</si>
  <si>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</si>
  <si>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</si>
  <si>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</si>
  <si>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</si>
  <si>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</si>
  <si>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</si>
  <si>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</si>
  <si>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</si>
  <si>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</si>
  <si>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</si>
  <si>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</si>
  <si>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</si>
  <si>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</si>
  <si>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</si>
  <si>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</si>
  <si>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</si>
  <si>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</si>
  <si>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</si>
  <si>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</si>
  <si>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</si>
  <si>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</si>
  <si>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</si>
  <si>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</si>
  <si>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</si>
  <si>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</si>
  <si>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</si>
  <si>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</si>
  <si>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</si>
  <si>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</si>
  <si>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</si>
  <si>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</si>
  <si>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</si>
  <si>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</si>
  <si>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</si>
  <si>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</si>
  <si>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</si>
  <si>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</si>
  <si>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</si>
  <si>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</si>
  <si>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</si>
  <si>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</si>
  <si>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</si>
  <si>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</si>
  <si>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</si>
  <si>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</si>
  <si>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</si>
  <si>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</si>
  <si>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</si>
  <si>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</si>
  <si>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</si>
  <si>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</si>
  <si>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</si>
  <si>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</si>
  <si>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</si>
  <si>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</si>
  <si>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</si>
  <si>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</si>
  <si>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</si>
  <si>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</si>
  <si>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</si>
  <si>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</si>
  <si>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</si>
  <si>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</si>
  <si>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</si>
  <si>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</si>
  <si>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</si>
  <si>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</si>
  <si>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</si>
  <si>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</si>
  <si>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</si>
  <si>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</si>
  <si>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</si>
  <si>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</si>
  <si>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</si>
  <si>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</si>
  <si>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</si>
  <si>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</si>
  <si>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</si>
  <si>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</si>
  <si>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</si>
  <si>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</si>
  <si>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</si>
  <si>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</si>
  <si>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</si>
  <si>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</si>
  <si>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</si>
  <si>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</si>
  <si>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</si>
  <si>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</si>
  <si>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</si>
  <si>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</si>
  <si>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</si>
  <si>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</si>
  <si>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</si>
  <si>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</si>
  <si>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</si>
  <si>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佐賀県大町町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</si>
  <si>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</si>
  <si>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</si>
  <si>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</si>
  <si>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</si>
  <si>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</si>
  <si>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</si>
  <si>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</si>
  <si>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</si>
  <si>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</si>
  <si>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</si>
  <si>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</si>
  <si>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</si>
  <si>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</si>
  <si>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</si>
  <si>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</si>
  <si>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</si>
  <si>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</si>
  <si>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</si>
  <si>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</si>
  <si>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</si>
  <si>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</si>
  <si>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</si>
  <si>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</si>
  <si>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</si>
  <si>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</si>
  <si>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</si>
  <si>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</si>
  <si>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</si>
  <si>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</si>
  <si>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</si>
  <si>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</si>
  <si>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</si>
  <si>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</si>
  <si>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</si>
  <si>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</si>
  <si>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</si>
  <si>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</si>
  <si>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</si>
  <si>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</si>
  <si>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</si>
  <si>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</si>
  <si>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</si>
  <si>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</si>
  <si>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</si>
  <si>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</si>
  <si>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</si>
  <si>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</si>
  <si>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</si>
  <si>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</si>
  <si>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</si>
  <si>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</si>
  <si>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</si>
  <si>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</si>
  <si>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</si>
  <si>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</si>
  <si>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</si>
  <si>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</si>
  <si>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</si>
  <si>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</si>
  <si>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</si>
  <si>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</si>
  <si>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</si>
  <si>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</si>
  <si>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</si>
  <si>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</si>
  <si>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</si>
  <si>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</si>
  <si>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</si>
  <si>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</si>
  <si>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</si>
  <si>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</si>
  <si>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</si>
  <si>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</si>
  <si>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</si>
  <si>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</si>
  <si>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</si>
  <si>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</si>
  <si>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</si>
  <si>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</si>
  <si>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</si>
  <si>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</si>
  <si>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</si>
  <si>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</si>
  <si>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</si>
  <si>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</si>
  <si>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</si>
  <si>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</si>
  <si>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</si>
  <si>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</si>
  <si>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</si>
  <si>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</si>
  <si>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</si>
  <si>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</si>
  <si>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</si>
  <si>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</si>
  <si>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</si>
  <si>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</si>
  <si>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</si>
  <si>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</si>
  <si>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</si>
  <si>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</si>
  <si>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</si>
  <si>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</si>
  <si>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</si>
  <si>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</si>
  <si>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</si>
  <si>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</si>
  <si>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</si>
  <si>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</si>
  <si>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</si>
  <si>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</si>
  <si>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</si>
  <si>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</si>
  <si>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</si>
  <si>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</si>
  <si>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</si>
  <si>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</si>
  <si>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</si>
  <si>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</si>
  <si>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</si>
  <si>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</si>
  <si>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</si>
  <si>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</si>
  <si>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</si>
  <si>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</si>
  <si>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</si>
  <si>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</si>
  <si>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</si>
  <si>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</si>
  <si>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</si>
  <si>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</si>
  <si>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</si>
  <si>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</si>
  <si>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</si>
  <si>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</si>
  <si>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</si>
  <si>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</si>
  <si>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</si>
  <si>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</si>
  <si>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</si>
  <si>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</si>
  <si>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</si>
  <si>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</si>
  <si>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</si>
  <si>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</si>
  <si>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</si>
  <si>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</si>
  <si>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</si>
  <si>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</si>
  <si>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</si>
  <si>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</si>
  <si>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</si>
  <si>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佐賀県大町町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</si>
  <si>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</si>
  <si>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</si>
  <si>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</si>
  <si>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</si>
  <si>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</si>
  <si>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</si>
  <si>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</si>
  <si>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</si>
  <si>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</si>
  <si>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</si>
  <si>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</si>
  <si>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</si>
  <si>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</si>
  <si>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</si>
  <si>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</si>
  <si>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</si>
  <si>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</si>
  <si>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</si>
  <si>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</si>
  <si>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</si>
  <si>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灌漑用水ポンプ施設維持管理事業特別会計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</si>
  <si>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</si>
  <si>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</si>
  <si>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</si>
  <si>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</si>
  <si>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</si>
  <si>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</si>
  <si>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</si>
  <si>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</si>
  <si>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</si>
  <si>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</si>
  <si>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</si>
  <si>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</si>
  <si>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</si>
  <si>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</si>
  <si>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</si>
  <si>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</si>
  <si>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</si>
  <si>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</si>
  <si>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</si>
  <si>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</si>
  <si>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</si>
  <si>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</si>
  <si>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</si>
  <si>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</si>
  <si>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</si>
  <si>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</si>
  <si>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</si>
  <si>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</si>
  <si>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</si>
  <si>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</si>
  <si>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</si>
  <si>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</si>
  <si>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</si>
  <si>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</si>
  <si>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</si>
  <si>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</si>
  <si>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</si>
  <si>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</si>
  <si>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</si>
  <si>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</si>
  <si>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</si>
  <si>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</si>
  <si>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</si>
  <si>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</si>
  <si>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</si>
  <si>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</si>
  <si>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</si>
  <si>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</si>
  <si>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</si>
  <si>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</si>
  <si>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</si>
  <si>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</si>
  <si>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</si>
  <si>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</si>
  <si>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</si>
  <si>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</si>
  <si>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</si>
  <si>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</si>
  <si>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</si>
  <si>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</si>
  <si>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</si>
  <si>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</si>
  <si>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</si>
  <si>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</si>
  <si>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</si>
  <si>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</si>
  <si>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</si>
  <si>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</si>
  <si>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</si>
  <si>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</si>
  <si>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</si>
  <si>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</si>
  <si>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</si>
  <si>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</si>
  <si>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</si>
  <si>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</si>
  <si>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</si>
  <si>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</si>
  <si>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</si>
  <si>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</si>
  <si>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</si>
  <si>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</si>
  <si>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</si>
  <si>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</si>
  <si>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</si>
  <si>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</si>
  <si>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</si>
  <si>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</si>
  <si>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</si>
  <si>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</si>
  <si>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</si>
  <si>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</si>
  <si>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</si>
  <si>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</si>
  <si>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</si>
  <si>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</si>
  <si>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</si>
  <si>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</si>
  <si>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</si>
  <si>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</si>
  <si>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</si>
  <si>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</si>
  <si>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</si>
  <si>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</si>
  <si>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</si>
  <si>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</si>
  <si>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</si>
  <si>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</si>
  <si>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</si>
  <si>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</si>
  <si>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</si>
  <si>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</si>
  <si>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</si>
  <si>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</si>
  <si>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</si>
  <si>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</si>
  <si>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</si>
  <si>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</si>
  <si>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</si>
  <si>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</si>
  <si>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</si>
  <si>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</si>
  <si>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</si>
  <si>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</si>
  <si>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</si>
  <si>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</si>
  <si>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</si>
  <si>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</si>
  <si>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</si>
  <si>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</si>
  <si>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</si>
  <si>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</si>
  <si>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</si>
  <si>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</si>
  <si>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</si>
  <si>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</si>
  <si>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</si>
  <si>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</si>
  <si>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</si>
  <si>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</si>
  <si>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</si>
  <si>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</si>
  <si>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</si>
  <si>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</si>
  <si>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</si>
  <si>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</si>
  <si>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</si>
  <si>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</si>
  <si>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</si>
  <si>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</si>
  <si>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</si>
  <si>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</si>
  <si>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</si>
  <si>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</si>
  <si>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</si>
  <si>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</si>
  <si>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</si>
  <si>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</si>
  <si>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</si>
  <si>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</si>
  <si>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</si>
  <si>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</si>
  <si>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</si>
  <si>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</si>
  <si>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5.98</t>
  </si>
  <si>
    <t>▲ 3.34</t>
  </si>
  <si>
    <t>▲ 4.08</t>
  </si>
  <si>
    <t>一般会計</t>
  </si>
  <si>
    <t>水道事業会計</t>
  </si>
  <si>
    <t>国民健康保険特別会計</t>
  </si>
  <si>
    <t>▲ 5.01</t>
  </si>
  <si>
    <t>▲ 4.27</t>
  </si>
  <si>
    <t>後期高齢者医療特別会計</t>
  </si>
  <si>
    <t>灌漑用水ポンプ施設維持管理事業特別会計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</si>
  <si>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</si>
  <si>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</si>
  <si>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</si>
  <si>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</si>
  <si>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</si>
  <si>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</si>
  <si>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</si>
  <si>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</si>
  <si>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</si>
  <si>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ふるさと応援寄附金基金</t>
  </si>
  <si>
    <t>灌漑用水ポンプ施設基金</t>
  </si>
  <si>
    <t>地域福祉基金</t>
  </si>
  <si>
    <t>公共用施設整備基金</t>
    <rPh sb="0" eb="3">
      <t>コウキョウヨウ</t>
    </rPh>
    <rPh sb="3" eb="5">
      <t>シセツ</t>
    </rPh>
    <rPh sb="5" eb="7">
      <t>セイビ</t>
    </rPh>
    <rPh sb="7" eb="9">
      <t>キキン</t>
    </rPh>
    <phoneticPr fontId="2"/>
  </si>
  <si>
    <t>移住対策促進基金</t>
    <rPh sb="0" eb="2">
      <t>イジュウ</t>
    </rPh>
    <rPh sb="2" eb="4">
      <t>タイサク</t>
    </rPh>
    <rPh sb="4" eb="6">
      <t>ソクシン</t>
    </rPh>
    <phoneticPr fontId="2"/>
  </si>
  <si>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</si>
  <si>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rPh sb="15" eb="17">
      <t>カイケイ</t>
    </rPh>
    <phoneticPr fontId="2"/>
  </si>
  <si>
    <t>杵島工業用水道企業団</t>
    <rPh sb="0" eb="2">
      <t>キシマ</t>
    </rPh>
    <rPh sb="2" eb="4">
      <t>コウギョウ</t>
    </rPh>
    <rPh sb="4" eb="6">
      <t>ヨウスイ</t>
    </rPh>
    <rPh sb="6" eb="7">
      <t>ドウ</t>
    </rPh>
    <rPh sb="7" eb="9">
      <t>キギョウ</t>
    </rPh>
    <rPh sb="9" eb="10">
      <t>ダン</t>
    </rPh>
    <phoneticPr fontId="2"/>
  </si>
  <si>
    <t>佐賀西部広域水道企業団</t>
    <rPh sb="0" eb="2">
      <t>サガ</t>
    </rPh>
    <rPh sb="2" eb="4">
      <t>セイブ</t>
    </rPh>
    <rPh sb="4" eb="6">
      <t>コウイキ</t>
    </rPh>
    <rPh sb="6" eb="8">
      <t>スイドウ</t>
    </rPh>
    <rPh sb="8" eb="10">
      <t>キギョウ</t>
    </rPh>
    <rPh sb="10" eb="11">
      <t>ダン</t>
    </rPh>
    <phoneticPr fontId="2"/>
  </si>
  <si>
    <t>佐賀県西部広域環境組合</t>
    <rPh sb="0" eb="2">
      <t>サガ</t>
    </rPh>
    <rPh sb="2" eb="3">
      <t>ケン</t>
    </rPh>
    <rPh sb="3" eb="5">
      <t>セイブ</t>
    </rPh>
    <rPh sb="5" eb="7">
      <t>コウイキ</t>
    </rPh>
    <rPh sb="7" eb="9">
      <t>カンキョウ</t>
    </rPh>
    <rPh sb="9" eb="11">
      <t>クミアイ</t>
    </rPh>
    <phoneticPr fontId="2"/>
  </si>
  <si>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</si>
  <si>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</si>
  <si>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2"/>
  </si>
  <si>
    <t>佐賀県市町総合事務組合（特別会計）</t>
    <rPh sb="0" eb="3">
      <t>サガケン</t>
    </rPh>
    <rPh sb="3" eb="5">
      <t>シチョウ</t>
    </rPh>
    <rPh sb="5" eb="7">
      <t>ソウゴウ</t>
    </rPh>
    <rPh sb="7" eb="9">
      <t>ジム</t>
    </rPh>
    <rPh sb="9" eb="11">
      <t>クミアイ</t>
    </rPh>
    <rPh sb="12" eb="14">
      <t>トクベツ</t>
    </rPh>
    <rPh sb="14" eb="16">
      <t>カイケイ</t>
    </rPh>
    <phoneticPr fontId="2"/>
  </si>
  <si>
    <t>杵東地区衛生処理場組合</t>
    <rPh sb="0" eb="1">
      <t>キネ</t>
    </rPh>
    <rPh sb="1" eb="2">
      <t>ヒガシ</t>
    </rPh>
    <rPh sb="2" eb="4">
      <t>チク</t>
    </rPh>
    <rPh sb="4" eb="6">
      <t>エイセイ</t>
    </rPh>
    <rPh sb="6" eb="9">
      <t>ショリジョウ</t>
    </rPh>
    <rPh sb="9" eb="11">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</si>
  <si>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</si>
  <si>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</si>
  <si>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</si>
  <si>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</si>
  <si>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</si>
  <si>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</si>
  <si>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</si>
  <si>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</si>
  <si>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</si>
  <si>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</si>
  <si>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実質公債費比率については、類似団体と比較すると1.0ポイント下回っている。
しかし、小中一貫校建設事業による地方債の償還が平成30年度から始まっており、令和３年度を地方債償還のピークと見込み、実質公債費比率も令和3年度までは上昇すると考える。</t>
    <rPh sb="0" eb="2">
      <t>ジッシツ</t>
    </rPh>
    <rPh sb="2" eb="5">
      <t>コウサイヒ</t>
    </rPh>
    <rPh sb="5" eb="7">
      <t>ヒリツ</t>
    </rPh>
    <rPh sb="61" eb="63">
      <t>ヘイセイ</t>
    </rPh>
    <rPh sb="65" eb="67">
      <t>ネンド</t>
    </rPh>
    <rPh sb="69" eb="70">
      <t>ハジ</t>
    </rPh>
    <rPh sb="76" eb="78">
      <t>レイワ</t>
    </rPh>
    <rPh sb="79" eb="80">
      <t>ネン</t>
    </rPh>
    <rPh sb="80" eb="81">
      <t>ド</t>
    </rPh>
    <rPh sb="82" eb="85">
      <t>チホウサイ</t>
    </rPh>
    <rPh sb="85" eb="87">
      <t>ショウカン</t>
    </rPh>
    <rPh sb="92" eb="94">
      <t>ミコミ</t>
    </rPh>
    <rPh sb="96" eb="98">
      <t>ジッシツ</t>
    </rPh>
    <rPh sb="98" eb="101">
      <t>コウサイヒ</t>
    </rPh>
    <rPh sb="101" eb="103">
      <t>ヒリツ</t>
    </rPh>
    <rPh sb="104" eb="106">
      <t>レイワ</t>
    </rPh>
    <rPh sb="107" eb="109">
      <t>ネンド</t>
    </rPh>
    <rPh sb="112" eb="114">
      <t>ジョウショウ</t>
    </rPh>
    <rPh sb="117" eb="118">
      <t>カンガ</t>
    </rPh>
    <phoneticPr fontId="5"/>
  </si>
  <si>
    <t>将来負担額に対し充当可能財源等が上回っているため、令和元年度の将来負担比率は算定されない。
小中一貫校建設事業に係る地方債の償還により地方債残高が減少したことや、ふるさと納税の増加により充当可能財源等が増加していることが要因だと考える。
地方債については償還ピークを令和３年度とみており、今後も減少する見込みであるが、充当基金の残高にも注視する必要がある。</t>
    <rPh sb="0" eb="2">
      <t>ショウライ</t>
    </rPh>
    <rPh sb="2" eb="4">
      <t>フタン</t>
    </rPh>
    <rPh sb="4" eb="5">
      <t>ガク</t>
    </rPh>
    <rPh sb="6" eb="7">
      <t>タイ</t>
    </rPh>
    <rPh sb="8" eb="10">
      <t>ジュウトウ</t>
    </rPh>
    <rPh sb="10" eb="12">
      <t>カノウ</t>
    </rPh>
    <rPh sb="12" eb="14">
      <t>ザイゲン</t>
    </rPh>
    <rPh sb="14" eb="15">
      <t>トウ</t>
    </rPh>
    <rPh sb="16" eb="18">
      <t>ウワマワ</t>
    </rPh>
    <rPh sb="25" eb="27">
      <t>レイワ</t>
    </rPh>
    <rPh sb="27" eb="28">
      <t>ゲン</t>
    </rPh>
    <rPh sb="28" eb="30">
      <t>ネンド</t>
    </rPh>
    <rPh sb="31" eb="33">
      <t>ショウライ</t>
    </rPh>
    <rPh sb="33" eb="35">
      <t>フタン</t>
    </rPh>
    <rPh sb="36" eb="37">
      <t>リツ</t>
    </rPh>
    <rPh sb="38" eb="40">
      <t>サンテイ</t>
    </rPh>
    <rPh sb="56" eb="57">
      <t>カカ</t>
    </rPh>
    <rPh sb="62" eb="64">
      <t>ショウカン</t>
    </rPh>
    <rPh sb="67" eb="70">
      <t>チホウサイ</t>
    </rPh>
    <rPh sb="70" eb="72">
      <t>ザンダカ</t>
    </rPh>
    <rPh sb="73" eb="75">
      <t>ゲンショウ</t>
    </rPh>
    <rPh sb="85" eb="87">
      <t>ノウゼイ</t>
    </rPh>
    <rPh sb="88" eb="89">
      <t>ゾウ</t>
    </rPh>
    <rPh sb="89" eb="90">
      <t>カ</t>
    </rPh>
    <rPh sb="93" eb="95">
      <t>ジュウトウ</t>
    </rPh>
    <rPh sb="95" eb="97">
      <t>カノウ</t>
    </rPh>
    <rPh sb="97" eb="99">
      <t>ザイゲン</t>
    </rPh>
    <rPh sb="99" eb="100">
      <t>トウ</t>
    </rPh>
    <rPh sb="101" eb="103">
      <t>ゾウカ</t>
    </rPh>
    <rPh sb="110" eb="112">
      <t>ヨウイン</t>
    </rPh>
    <rPh sb="114" eb="115">
      <t>カンガ</t>
    </rPh>
    <rPh sb="133" eb="135">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</si>
</sst>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9542725-BF68-4C16-81F2-ABCE84FD9D9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7FE4-48D6-BC5B-516CA1783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10593</c:v>
                </c:pt>
                <c:pt idx="1">
                  <c:v>18742</c:v>
                </c:pt>
                <c:pt idx="2">
                  <c:v>62283</c:v>
                </c:pt>
                <c:pt idx="3">
                  <c:v>21975</c:v>
                </c:pt>
                <c:pt idx="4">
                  <c:v>23996</c:v>
                </c:pt>
              </c:numCache>
            </c:numRef>
          </c:val>
          <c:smooth val="0"/>
          <c:extLst>
            <c:ext xmlns:c16="http://schemas.microsoft.com/office/drawing/2014/chart" uri="{C3380CC4-5D6E-409C-BE32-E72D297353CC}">
              <c16:uniqueId val="{00000001-7FE4-48D6-BC5B-516CA1783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4.8099999999999996</c:v>
                </c:pt>
                <c:pt idx="1">
                  <c:v>5.43</c:v>
                </c:pt>
                <c:pt idx="2">
                  <c:v>4.8</c:v>
                </c:pt>
                <c:pt idx="3">
                  <c:v>7.08</c:v>
                </c:pt>
                <c:pt idx="4">
                  <c:v>6.84</c:v>
                </c:pt>
              </c:numCache>
            </c:numRef>
          </c:val>
          <c:extLst>
            <c:ext xmlns:c16="http://schemas.microsoft.com/office/drawing/2014/chart" uri="{C3380CC4-5D6E-409C-BE32-E72D297353CC}">
              <c16:uniqueId val="{00000000-24B0-4E7F-A494-F9E2BD1D32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36.369999999999997</c:v>
                </c:pt>
                <c:pt idx="1">
                  <c:v>36.450000000000003</c:v>
                </c:pt>
                <c:pt idx="2">
                  <c:v>35.64</c:v>
                </c:pt>
                <c:pt idx="3">
                  <c:v>42.76</c:v>
                </c:pt>
                <c:pt idx="4">
                  <c:v>43.15</c:v>
                </c:pt>
              </c:numCache>
            </c:numRef>
          </c:val>
          <c:extLst>
            <c:ext xmlns:c16="http://schemas.microsoft.com/office/drawing/2014/chart" uri="{C3380CC4-5D6E-409C-BE32-E72D297353CC}">
              <c16:uniqueId val="{00000001-24B0-4E7F-A494-F9E2BD1D32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-5.98</c:v>
                </c:pt>
                <c:pt idx="1">
                  <c:v>3.53</c:v>
                </c:pt>
                <c:pt idx="2">
                  <c:v>-3.34</c:v>
                </c:pt>
                <c:pt idx="3">
                  <c:v>7.61</c:v>
                </c:pt>
                <c:pt idx="4">
                  <c:v>-4.08</c:v>
                </c:pt>
              </c:numCache>
            </c:numRef>
          </c:val>
          <c:smooth val="0"/>
          <c:extLst>
            <c:ext xmlns:c16="http://schemas.microsoft.com/office/drawing/2014/chart" uri="{C3380CC4-5D6E-409C-BE32-E72D297353CC}">
              <c16:uniqueId val="{00000002-24B0-4E7F-A494-F9E2BD1D32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7.87</c:v>
                </c:pt>
                <c:pt idx="2">
                  <c:v>#N/A</c:v>
                </c:pt>
                <c:pt idx="3">
                  <c:v>14.44</c:v>
                </c:pt>
                <c:pt idx="4">
                  <c:v>#N/A</c:v>
                </c:pt>
                <c:pt idx="5">
                  <c:v>7.69</c:v>
                </c:pt>
                <c:pt idx="6">
                  <c:v>#N/A</c:v>
                </c:pt>
                <c:pt idx="7">
                  <c:v>0</c:v>
                </c:pt>
                <c:pt idx="8">
                  <c:v>0</c:v>
                </c:pt>
                <c:pt idx="9">
                  <c:v>0</c:v>
                </c:pt>
              </c:numCache>
            </c:numRef>
          </c:val>
          <c:extLst>
            <c:ext xmlns:c16="http://schemas.microsoft.com/office/drawing/2014/chart" uri="{C3380CC4-5D6E-409C-BE32-E72D297353CC}">
              <c16:uniqueId val="{00000000-B033-4685-B855-CDD1640583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33-4685-B855-CDD1640583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33-4685-B855-CDD1640583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033-4685-B855-CDD16405830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033-4685-B855-CDD164058300}"/>
            </c:ext>
          </c:extLst>
        </c:ser>
        <c:ser>
          <c:idx val="5"/>
          <c:order val="5"/>
          <c:tx>
            <c:strRef>
              <c:f>データシート!$A$32</c:f>
              <c:strCache>
                <c:ptCount val="1"/>
                <c:pt idx="0">
                  <c:v>灌漑用水ポンプ施設維持管理事業特別会計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033-4685-B855-CDD16405830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6-B033-4685-B855-CDD1640583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5.01</c:v>
                </c:pt>
                <c:pt idx="1">
                  <c:v>#N/A</c:v>
                </c:pt>
                <c:pt idx="2">
                  <c:v>4.2699999999999996</c:v>
                </c:pt>
                <c:pt idx="3">
                  <c:v>#N/A</c:v>
                </c:pt>
                <c:pt idx="4">
                  <c:v>#N/A</c:v>
                </c:pt>
                <c:pt idx="5">
                  <c:v>2.79</c:v>
                </c:pt>
                <c:pt idx="6">
                  <c:v>#N/A</c:v>
                </c:pt>
                <c:pt idx="7">
                  <c:v>0</c:v>
                </c:pt>
                <c:pt idx="8">
                  <c:v>#N/A</c:v>
                </c:pt>
                <c:pt idx="9">
                  <c:v>1.86</c:v>
                </c:pt>
              </c:numCache>
            </c:numRef>
          </c:val>
          <c:extLst>
            <c:ext xmlns:c16="http://schemas.microsoft.com/office/drawing/2014/chart" uri="{C3380CC4-5D6E-409C-BE32-E72D297353CC}">
              <c16:uniqueId val="{00000007-B033-4685-B855-CDD16405830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3.81</c:v>
                </c:pt>
                <c:pt idx="2">
                  <c:v>#N/A</c:v>
                </c:pt>
                <c:pt idx="3">
                  <c:v>3.54</c:v>
                </c:pt>
                <c:pt idx="4">
                  <c:v>#N/A</c:v>
                </c:pt>
                <c:pt idx="5">
                  <c:v>3.8</c:v>
                </c:pt>
                <c:pt idx="6">
                  <c:v>#N/A</c:v>
                </c:pt>
                <c:pt idx="7">
                  <c:v>3.54</c:v>
                </c:pt>
                <c:pt idx="8">
                  <c:v>#N/A</c:v>
                </c:pt>
                <c:pt idx="9">
                  <c:v>4.12</c:v>
                </c:pt>
              </c:numCache>
            </c:numRef>
          </c:val>
          <c:extLst>
            <c:ext xmlns:c16="http://schemas.microsoft.com/office/drawing/2014/chart" uri="{C3380CC4-5D6E-409C-BE32-E72D297353CC}">
              <c16:uniqueId val="{00000008-B033-4685-B855-CDD1640583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4.8099999999999996</c:v>
                </c:pt>
                <c:pt idx="2">
                  <c:v>#N/A</c:v>
                </c:pt>
                <c:pt idx="3">
                  <c:v>5.43</c:v>
                </c:pt>
                <c:pt idx="4">
                  <c:v>#N/A</c:v>
                </c:pt>
                <c:pt idx="5">
                  <c:v>4.8</c:v>
                </c:pt>
                <c:pt idx="6">
                  <c:v>#N/A</c:v>
                </c:pt>
                <c:pt idx="7">
                  <c:v>7.07</c:v>
                </c:pt>
                <c:pt idx="8">
                  <c:v>#N/A</c:v>
                </c:pt>
                <c:pt idx="9">
                  <c:v>6.83</c:v>
                </c:pt>
              </c:numCache>
            </c:numRef>
          </c:val>
          <c:extLst>
            <c:ext xmlns:c16="http://schemas.microsoft.com/office/drawing/2014/chart" uri="{C3380CC4-5D6E-409C-BE32-E72D297353CC}">
              <c16:uniqueId val="{00000009-B033-4685-B855-CDD1640583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401</c:v>
                </c:pt>
                <c:pt idx="5">
                  <c:v>408</c:v>
                </c:pt>
                <c:pt idx="8">
                  <c:v>495</c:v>
                </c:pt>
                <c:pt idx="11">
                  <c:v>557</c:v>
                </c:pt>
                <c:pt idx="14">
                  <c:v>562</c:v>
                </c:pt>
              </c:numCache>
            </c:numRef>
          </c:val>
          <c:extLst>
            <c:ext xmlns:c16="http://schemas.microsoft.com/office/drawing/2014/chart" uri="{C3380CC4-5D6E-409C-BE32-E72D297353CC}">
              <c16:uniqueId val="{00000000-38A1-4D01-A6AD-DF2228F748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A1-4D01-A6AD-DF2228F748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A1-4D01-A6AD-DF2228F748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12</c:v>
                </c:pt>
                <c:pt idx="6">
                  <c:v>13</c:v>
                </c:pt>
                <c:pt idx="9">
                  <c:v>23</c:v>
                </c:pt>
                <c:pt idx="12">
                  <c:v>28</c:v>
                </c:pt>
              </c:numCache>
            </c:numRef>
          </c:val>
          <c:extLst>
            <c:ext xmlns:c16="http://schemas.microsoft.com/office/drawing/2014/chart" uri="{C3380CC4-5D6E-409C-BE32-E72D297353CC}">
              <c16:uniqueId val="{00000003-38A1-4D01-A6AD-DF2228F748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c:v>
                </c:pt>
                <c:pt idx="3">
                  <c:v>22</c:v>
                </c:pt>
                <c:pt idx="6">
                  <c:v>9</c:v>
                </c:pt>
                <c:pt idx="9">
                  <c:v>7</c:v>
                </c:pt>
                <c:pt idx="12">
                  <c:v>5</c:v>
                </c:pt>
              </c:numCache>
            </c:numRef>
          </c:val>
          <c:extLst>
            <c:ext xmlns:c16="http://schemas.microsoft.com/office/drawing/2014/chart" uri="{C3380CC4-5D6E-409C-BE32-E72D297353CC}">
              <c16:uniqueId val="{00000004-38A1-4D01-A6AD-DF2228F748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A1-4D01-A6AD-DF2228F748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A1-4D01-A6AD-DF2228F748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458</c:v>
                </c:pt>
                <c:pt idx="3">
                  <c:v>464</c:v>
                </c:pt>
                <c:pt idx="6">
                  <c:v>612</c:v>
                </c:pt>
                <c:pt idx="9">
                  <c:v>685</c:v>
                </c:pt>
                <c:pt idx="12">
                  <c:v>686</c:v>
                </c:pt>
              </c:numCache>
            </c:numRef>
          </c:val>
          <c:extLst>
            <c:ext xmlns:c16="http://schemas.microsoft.com/office/drawing/2014/chart" uri="{C3380CC4-5D6E-409C-BE32-E72D297353CC}">
              <c16:uniqueId val="{00000007-38A1-4D01-A6AD-DF2228F748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c:v>
                </c:pt>
                <c:pt idx="2">
                  <c:v>#N/A</c:v>
                </c:pt>
                <c:pt idx="3">
                  <c:v>#N/A</c:v>
                </c:pt>
                <c:pt idx="4">
                  <c:v>90</c:v>
                </c:pt>
                <c:pt idx="5">
                  <c:v>#N/A</c:v>
                </c:pt>
                <c:pt idx="6">
                  <c:v>#N/A</c:v>
                </c:pt>
                <c:pt idx="7">
                  <c:v>139</c:v>
                </c:pt>
                <c:pt idx="8">
                  <c:v>#N/A</c:v>
                </c:pt>
                <c:pt idx="9">
                  <c:v>#N/A</c:v>
                </c:pt>
                <c:pt idx="10">
                  <c:v>158</c:v>
                </c:pt>
                <c:pt idx="11">
                  <c:v>#N/A</c:v>
                </c:pt>
                <c:pt idx="12">
                  <c:v>#N/A</c:v>
                </c:pt>
                <c:pt idx="13">
                  <c:v>157</c:v>
                </c:pt>
                <c:pt idx="14">
                  <c:v>#N/A</c:v>
                </c:pt>
              </c:numCache>
            </c:numRef>
          </c:val>
          <c:smooth val="0"/>
          <c:extLst>
            <c:ext xmlns:c16="http://schemas.microsoft.com/office/drawing/2014/chart" uri="{C3380CC4-5D6E-409C-BE32-E72D297353CC}">
              <c16:uniqueId val="{00000008-38A1-4D01-A6AD-DF2228F748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5125</c:v>
                </c:pt>
                <c:pt idx="5">
                  <c:v>4892</c:v>
                </c:pt>
                <c:pt idx="8">
                  <c:v>4670</c:v>
                </c:pt>
                <c:pt idx="11">
                  <c:v>4347</c:v>
                </c:pt>
                <c:pt idx="14">
                  <c:v>3984</c:v>
                </c:pt>
              </c:numCache>
            </c:numRef>
          </c:val>
          <c:extLst>
            <c:ext xmlns:c16="http://schemas.microsoft.com/office/drawing/2014/chart" uri="{C3380CC4-5D6E-409C-BE32-E72D297353CC}">
              <c16:uniqueId val="{00000000-34D4-4950-A4AC-5C0D585770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99</c:v>
                </c:pt>
                <c:pt idx="5">
                  <c:v>85</c:v>
                </c:pt>
                <c:pt idx="8">
                  <c:v>70</c:v>
                </c:pt>
                <c:pt idx="11">
                  <c:v>56</c:v>
                </c:pt>
                <c:pt idx="14">
                  <c:v>46</c:v>
                </c:pt>
              </c:numCache>
            </c:numRef>
          </c:val>
          <c:extLst>
            <c:ext xmlns:c16="http://schemas.microsoft.com/office/drawing/2014/chart" uri="{C3380CC4-5D6E-409C-BE32-E72D297353CC}">
              <c16:uniqueId val="{00000001-34D4-4950-A4AC-5C0D585770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1804</c:v>
                </c:pt>
                <c:pt idx="5">
                  <c:v>1796</c:v>
                </c:pt>
                <c:pt idx="8">
                  <c:v>2356</c:v>
                </c:pt>
                <c:pt idx="11">
                  <c:v>3171</c:v>
                </c:pt>
                <c:pt idx="14">
                  <c:v>3631</c:v>
                </c:pt>
              </c:numCache>
            </c:numRef>
          </c:val>
          <c:extLst>
            <c:ext xmlns:c16="http://schemas.microsoft.com/office/drawing/2014/chart" uri="{C3380CC4-5D6E-409C-BE32-E72D297353CC}">
              <c16:uniqueId val="{00000002-34D4-4950-A4AC-5C0D585770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D4-4950-A4AC-5C0D585770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D4-4950-A4AC-5C0D585770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D4-4950-A4AC-5C0D585770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722</c:v>
                </c:pt>
                <c:pt idx="3">
                  <c:v>914</c:v>
                </c:pt>
                <c:pt idx="6">
                  <c:v>945</c:v>
                </c:pt>
                <c:pt idx="9">
                  <c:v>892</c:v>
                </c:pt>
                <c:pt idx="12">
                  <c:v>871</c:v>
                </c:pt>
              </c:numCache>
            </c:numRef>
          </c:val>
          <c:extLst>
            <c:ext xmlns:c16="http://schemas.microsoft.com/office/drawing/2014/chart" uri="{C3380CC4-5D6E-409C-BE32-E72D297353CC}">
              <c16:uniqueId val="{00000006-34D4-4950-A4AC-5C0D585770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473</c:v>
                </c:pt>
                <c:pt idx="3">
                  <c:v>449</c:v>
                </c:pt>
                <c:pt idx="6">
                  <c:v>438</c:v>
                </c:pt>
                <c:pt idx="9">
                  <c:v>427</c:v>
                </c:pt>
                <c:pt idx="12">
                  <c:v>389</c:v>
                </c:pt>
              </c:numCache>
            </c:numRef>
          </c:val>
          <c:extLst>
            <c:ext xmlns:c16="http://schemas.microsoft.com/office/drawing/2014/chart" uri="{C3380CC4-5D6E-409C-BE32-E72D297353CC}">
              <c16:uniqueId val="{00000007-34D4-4950-A4AC-5C0D585770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188</c:v>
                </c:pt>
                <c:pt idx="3">
                  <c:v>203</c:v>
                </c:pt>
                <c:pt idx="6">
                  <c:v>71</c:v>
                </c:pt>
                <c:pt idx="9">
                  <c:v>83</c:v>
                </c:pt>
                <c:pt idx="12">
                  <c:v>68</c:v>
                </c:pt>
              </c:numCache>
            </c:numRef>
          </c:val>
          <c:extLst>
            <c:ext xmlns:c16="http://schemas.microsoft.com/office/drawing/2014/chart" uri="{C3380CC4-5D6E-409C-BE32-E72D297353CC}">
              <c16:uniqueId val="{00000008-34D4-4950-A4AC-5C0D585770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D4-4950-A4AC-5C0D585770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6520</c:v>
                </c:pt>
                <c:pt idx="3">
                  <c:v>6130</c:v>
                </c:pt>
                <c:pt idx="6">
                  <c:v>5812</c:v>
                </c:pt>
                <c:pt idx="9">
                  <c:v>5354</c:v>
                </c:pt>
                <c:pt idx="12">
                  <c:v>4923</c:v>
                </c:pt>
              </c:numCache>
            </c:numRef>
          </c:val>
          <c:extLst>
            <c:ext xmlns:c16="http://schemas.microsoft.com/office/drawing/2014/chart" uri="{C3380CC4-5D6E-409C-BE32-E72D297353CC}">
              <c16:uniqueId val="{0000000A-34D4-4950-A4AC-5C0D585770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874</c:v>
                </c:pt>
                <c:pt idx="2">
                  <c:v>#N/A</c:v>
                </c:pt>
                <c:pt idx="3">
                  <c:v>#N/A</c:v>
                </c:pt>
                <c:pt idx="4">
                  <c:v>923</c:v>
                </c:pt>
                <c:pt idx="5">
                  <c:v>#N/A</c:v>
                </c:pt>
                <c:pt idx="6">
                  <c:v>#N/A</c:v>
                </c:pt>
                <c:pt idx="7">
                  <c:v>169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D4-4950-A4AC-5C0D585770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875</c:v>
                </c:pt>
                <c:pt idx="1">
                  <c:v>1066</c:v>
                </c:pt>
                <c:pt idx="2">
                  <c:v>1064</c:v>
                </c:pt>
              </c:numCache>
            </c:numRef>
          </c:val>
          <c:extLst>
            <c:ext xmlns:c16="http://schemas.microsoft.com/office/drawing/2014/chart" uri="{C3380CC4-5D6E-409C-BE32-E72D297353CC}">
              <c16:uniqueId val="{00000000-9F14-4CA2-BC9C-106F643980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352</c:v>
                </c:pt>
                <c:pt idx="1">
                  <c:v>381</c:v>
                </c:pt>
                <c:pt idx="2">
                  <c:v>351</c:v>
                </c:pt>
              </c:numCache>
            </c:numRef>
          </c:val>
          <c:extLst>
            <c:ext xmlns:c16="http://schemas.microsoft.com/office/drawing/2014/chart" uri="{C3380CC4-5D6E-409C-BE32-E72D297353CC}">
              <c16:uniqueId val="{00000001-9F14-4CA2-BC9C-106F643980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1129</c:v>
                </c:pt>
                <c:pt idx="1">
                  <c:v>1724</c:v>
                </c:pt>
                <c:pt idx="2">
                  <c:v>2217</c:v>
                </c:pt>
              </c:numCache>
            </c:numRef>
          </c:val>
          <c:extLst>
            <c:ext xmlns:c16="http://schemas.microsoft.com/office/drawing/2014/chart" uri="{C3380CC4-5D6E-409C-BE32-E72D297353CC}">
              <c16:uniqueId val="{00000002-9F14-4CA2-BC9C-106F643980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{B3C03583-7D80-4722-836F-FC02A770C33E}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5C-4B46-BE13-10BE0B32C9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{D014158A-B46D-4398-9532-17056CE91E0F}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5C-4B46-BE13-10BE0B32C9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{222EB587-A9F3-4F73-8BF3-E35A2A49296C}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5C-4B46-BE13-10BE0B32C9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{5FF8FEAC-90FB-483E-B66E-B57539B7B339}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5C-4B46-BE13-10BE0B32C9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{3B2C9DF5-4670-4843-9F3C-F5B828BE2C55}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5C-4B46-BE13-10BE0B32C9B1}"/>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{93DDDD64-BEE6-4414-99BC-09476A9A4A1D}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5C-4B46-BE13-10BE0B32C9B1}"/>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{4474C836-EC5C-4383-94E8-631D126CC16D}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5C-4B46-BE13-10BE0B32C9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{C43ECA3B-58A3-40EB-AE54-3A5165AC467D}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5C-4B46-BE13-10BE0B32C9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{E8E449D8-AE93-4602-8ACC-9265750D8D87}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5C-4B46-BE13-10BE0B32C9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53.5</c:v>
                </c:pt>
                <c:pt idx="16">
                  <c:v>55.4</c:v>
                </c:pt>
                <c:pt idx="24">
                  <c:v>57.3</c:v>
                </c:pt>
                <c:pt idx="32">
                  <c:v>59.7</c:v>
                </c:pt>
              </c:numCache>
            </c:numRef>
          </c:xVal>
          <c:yVal>
            <c:numRef>
              <c:f>公会計指標分析・財政指標組合せ分析表!$BP$51:$DC$51</c:f>
              <c:numCache>
                <c:formatCode>#,##0.0;"▲ "#,##0.0</c:formatCode>
                <c:ptCount val="40"/>
                <c:pt idx="0">
                  <c:v>43.3</c:v>
                </c:pt>
                <c:pt idx="8">
                  <c:v>45.9</c:v>
                </c:pt>
                <c:pt idx="16">
                  <c:v>8.5</c:v>
                </c:pt>
              </c:numCache>
            </c:numRef>
          </c:yVal>
          <c:smooth val="0"/>
          <c:extLst>
            <c:ext xmlns:c16="http://schemas.microsoft.com/office/drawing/2014/chart" uri="{C3380CC4-5D6E-409C-BE32-E72D297353CC}">
              <c16:uniqueId val="{00000009-6A5C-4B46-BE13-10BE0B32C9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{7DC50904-AE2A-4D4A-8D6D-09669E3512F0}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5C-4B46-BE13-10BE0B32C9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{C0A47F95-A769-4467-B73F-C3846F1909D4}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5C-4B46-BE13-10BE0B32C9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{1AC0C640-620A-4B5F-90B4-087E2ED0B018}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5C-4B46-BE13-10BE0B32C9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{D94CBC81-3BA9-47DF-9554-039D656AFF4C}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5C-4B46-BE13-10BE0B32C9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{96D903BB-4E1F-4F6E-B48A-22659093BCED}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5C-4B46-BE13-10BE0B32C9B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{7A321FB5-04E5-458C-AC33-E1B67A73CB99}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5C-4B46-BE13-10BE0B32C9B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{04D5C61F-D352-4D9A-9489-23A69FD0B55A}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5C-4B46-BE13-10BE0B32C9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{FB5518EE-AF92-45C9-86E5-EA82E117FF8D}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5C-4B46-BE13-10BE0B32C9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{62DDCBCE-94AB-47A5-A377-59F7C58EE192}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5C-4B46-BE13-10BE0B32C9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6A5C-4B46-BE13-10BE0B32C9B1}"/>
            </c:ext>
          </c:extLst>
        </c:ser>
        <c:dLbls>
          <c:showLegendKey val="0"/>
          <c:showVal val="1"/>
          <c:showCatName val="0"/>
          <c:showSerName val="0"/>
          <c:showPercent val="0"/>
          <c:showBubbleSize val="0"/>
        </c:dLbls>
        <c:axId val="46179840"/>
        <c:axId val="46181760"/>
      </c:scatterChart>
      <c:valAx>
        <c:axId val="46179840"/>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{A2962CDD-0B37-43C9-B393-FAA42FBA10CB}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75E-45CE-A97C-46623792C6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{6C845EF2-0C9F-4762-9911-930EB536BE77}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5E-45CE-A97C-46623792C6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{DB4B6FDA-E63D-4CE6-8FBD-0C899498D499}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5E-45CE-A97C-46623792C6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{297179F7-5FB6-47AE-8627-2C9A9ACF6694}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5E-45CE-A97C-46623792C6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{FC2888B1-D340-42D1-86E8-79D166F7F3C8}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5E-45CE-A97C-46623792C62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{462CD38D-AF89-4578-81D7-8BAF2CCD4E0B}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75E-45CE-A97C-46623792C62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{9A9C9A28-7B03-44CA-A349-64CD8359B471}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75E-45CE-A97C-46623792C62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{4D88E3E9-71E5-43A9-8333-732D44C5E2CD}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75E-45CE-A97C-46623792C62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{53142A84-CF77-4060-A144-5DC72AEBEE65}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75E-45CE-A97C-46623792C6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5.0999999999999996</c:v>
                </c:pt>
                <c:pt idx="16">
                  <c:v>5.2</c:v>
                </c:pt>
                <c:pt idx="24">
                  <c:v>6.5</c:v>
                </c:pt>
                <c:pt idx="32">
                  <c:v>7.8</c:v>
                </c:pt>
              </c:numCache>
            </c:numRef>
          </c:xVal>
          <c:yVal>
            <c:numRef>
              <c:f>公会計指標分析・財政指標組合せ分析表!$BP$73:$DC$73</c:f>
              <c:numCache>
                <c:formatCode>#,##0.0;"▲ "#,##0.0</c:formatCode>
                <c:ptCount val="40"/>
                <c:pt idx="0">
                  <c:v>43.3</c:v>
                </c:pt>
                <c:pt idx="8">
                  <c:v>45.9</c:v>
                </c:pt>
                <c:pt idx="16">
                  <c:v>8.5</c:v>
                </c:pt>
              </c:numCache>
            </c:numRef>
          </c:yVal>
          <c:smooth val="0"/>
          <c:extLst>
            <c:ext xmlns:c16="http://schemas.microsoft.com/office/drawing/2014/chart" uri="{C3380CC4-5D6E-409C-BE32-E72D297353CC}">
              <c16:uniqueId val="{00000009-A75E-45CE-A97C-46623792C6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46853874938617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{EDC5DF2A-F48A-4D6D-9E6A-CA137378312F}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75E-45CE-A97C-46623792C6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{EF33C084-824E-4940-BC7F-0F4EBF8058E2}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5E-45CE-A97C-46623792C6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{5B974BCB-ED0D-4A68-A828-7A5A77E5349B}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5E-45CE-A97C-46623792C6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{B47D76CA-E6B6-406D-90B8-726D1CBBAE22}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5E-45CE-A97C-46623792C6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{41C1767D-B618-42FD-A6D2-98FA06C053B8}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5E-45CE-A97C-46623792C624}"/>
                </c:ext>
              </c:extLst>
            </c:dLbl>
            <c:dLbl>
              <c:idx val="8"/>
              <c:layout>
                <c:manualLayout>
                  <c:x val="0"/>
                  <c:y val="1.2418599266939606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{649F168E-3682-4D5C-8CBD-17754DBA60B8}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75E-45CE-A97C-46623792C624}"/>
                </c:ext>
              </c:extLst>
            </c:dLbl>
            <c:dLbl>
              <c:idx val="16"/>
              <c:layout>
                <c:manualLayout>
                  <c:x val="0"/>
                  <c:y val="1.022633633512271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{7662366F-6780-4484-8E8B-1B8ABAC9E03B}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75E-45CE-A97C-46623792C62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{70E69C25-3BE3-4A46-A3A0-BA32BC68C9FB}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75E-45CE-A97C-46623792C62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{30B0F00F-11E8-44D3-8B8D-6CA05434010C}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75E-45CE-A97C-46623792C6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A75E-45CE-A97C-46623792C624}"/>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元利償還金等（Ａ）、算入公債費等（Ｂ）ともに前年度から微増している。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小中一貫校校舎改築事業にかかる償還が終了する令和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年度までは、横ばいか微減で推移していくと考える。。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前年度に引き続き、将来負担額（Ａ）が減少し、充当可能財源等（Ｂ）は増加したことで、将来負担比率の分子がマイナスとなっている。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）では、充当可能基金額がふるさと応援寄附金等により増加している。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での地方債残高などについては、今後も基準財政需要額算入割合など考慮しながらの事業選択が必要である。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佐賀県大町町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万円増加しているが、ふるさと応援寄附金基金や新しく創設した災害復興基金の増加が要因となっている。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また、令和元年度から森林環境譲与税基金への積立も合わせて行っている。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減債基金については、現在小中一貫校校舎改築事業に係る償還が始まっており、取崩しを行っている。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移住対策促進基金や災害復興基金については、今後、事業に合わせて取崩しを行い活用していく。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ふるさと応援寄附金事業：規則等で定めた事業の種類により行う事業推進を図るため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灌漑用水ポンプ施設基金：施設の維持管理事業の円滑な運営を図るため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地域福祉基金：福祉活動の推進及び長寿社会の形成等を図るため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移住促進対策基金：移住促進のため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ふるさと応援寄附金について、積立て額は前年度とほぼ変わらないが、取崩し額が減少したため増加した。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移住促進対策基金は、アパート建設業者や転入者への補助金交付のため取崩しを行い減少した。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ふるさと応援基金については、寄附を頂いた目的に応じ、教育や子育てなど事業の選択を図り推進する。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移住対策促進基金については、移住促進のため取崩しを行い活用していく。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百万円減少しているが、豪雨災害によって生じた突発的な支出に対応するため取崩しを行った。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今後の歳入減や、災害等の臨時的な歳出に備え、積極的な取崩しは行わない。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小中一貫校校舎改築事業に係る償還が始まったことにより、取崩しを行っている。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今後も校舎改築事業に係る償還は続くため、取崩しを行う予定をしている。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36C56B1-2DA3-48B3-B91D-525B84EFF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1D1DBD-611C-4AA5-8F11-4ACE57900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5AAA1C1E-FD29-4DA8-904E-D1499FFE603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DFE7403E-B89C-4047-B709-4294DDCD33BE}"/>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88C8BA71-9D78-4D0E-9A3F-021EE5E90DA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4D3949C6-A5C0-4476-95BA-7427BCE0212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2617DC3-441D-42CB-B303-6C670279C0E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6541E33B-AF8F-4B58-877B-83966DDBAF2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C633874-63ED-4299-99AF-A13C7C4D343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50DD6965-E717-464E-8E05-E7910403AD6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DD15E112-9D19-4DE4-A3EE-075E658FD55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5CA8EE1B-8899-4C9B-8894-252A8764D41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FADD66FC-B54B-4E52-BEB8-C528E59FAD1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82CF517C-AA76-4876-AEE4-27A5E6B9990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63E7B44-92B1-46A3-BDB5-5D9C3B780E9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4B30AA5-7F31-46EF-AE52-00995647CAF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9A23C08-04D1-4B47-914C-F856AE3F89B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0668FEC-7516-4C93-8C4C-8B1F05EC845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96255285-05A1-47DA-891A-5C8787A7015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6D502196-4124-4F99-870C-0C206A436DE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6777E7BE-2D1F-4617-AA01-FC7C4AB01F2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ED1CBF2A-EE3F-4AED-A4CA-5CB05399F7F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11B6E218-1F53-49A3-9B91-2CD0E1B74FE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D2B4747B-AE0F-4A2C-AB7E-F53821F4591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88252199-D7CA-4ADD-949E-EB0FF2E27F0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6C929C4-0E10-4AA7-9F2A-00A177A1642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31D8A8A-D083-4414-A1CA-B1A4AB014D9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89830EB7-17EC-457B-A70C-4D4E0EE897D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F045096-C577-453A-AC84-E0A0E237FEF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29B4E28A-A6CD-4BAD-8812-6595C8530FB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A8C4A68-BB33-46E9-A122-807170552A7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B47BAC9E-3AFD-40D7-B0C2-3339FC0C658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585B423A-F66F-47A3-A5D4-68216C415E5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E208DB10-93B6-4AC7-AB25-2B3A8E4A5C9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6F40C978-ABDE-49C7-B9F9-40335B3C486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108F2B7D-9D4A-437A-A526-E168F93E23B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D429EED-63E5-4536-9534-C628303B03F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5A7D374-5FCC-43EE-90C4-9DC40770B11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8C48FAAD-F78E-45E3-9B49-FF2ABD54A95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C00689C6-2103-4A7E-97EA-54ABFB314BE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472DB01-77C8-441D-BDEA-A341F653D98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A5DFA7B4-E2A4-446A-918E-2681738D96D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92A7AB9-26F3-4E5C-845B-113C1A29477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A252A631-C5D0-4F77-8667-A4F820D40AD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2DD0CC72-552A-4F25-8433-3874D13DF24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F3F74706-AB38-4FA1-841A-E14EED08141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16C2C71C-AC7E-4108-8685-2903C3C3FC2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21C8DBFF-DB35-479C-B6A5-4BFA1CD83D6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DE43E06-E3C5-4324-8D55-0521AAC78E9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9385F11F-A013-4C96-9104-D0FEF7E60C3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E5A58CD9-2930-4DF4-A182-F366D37C8BA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町営住宅と体育館、消防施設は減価償却率が高かったが、町営住宅については空家政策を進めており今後維持管理をするものの、解体、新規建設の計画を検討しており、体育館については耐震調査の結果を受け、改修や新規建設を検討している。また、消防施設についても随時更新を行っていく。</a:t>
          </a:r>
        </a:p>
        <a:p>
          <a:r>
            <a:rPr kumimoji="1" lang="ja-JP" altLang="en-US" sz="1100">
              <a:latin typeface="ＭＳ Ｐゴシック" panose="020B0600070205080204" pitchFamily="50" charset="-128"/>
              <a:ea typeface="ＭＳ Ｐゴシック" panose="020B0600070205080204" pitchFamily="50" charset="-128"/>
            </a:rPr>
            <a:t>その他類似団体を上回っている施設についても、公共施設等総合管理計画により、解体、改修により維持管理を行う。</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91D6E00E-C40B-449A-9F6F-26F9AA86918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8A574885-A776-4B86-A55F-23EF47F5B7A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57C269CB-BA0E-4E59-8064-FDAC83879E19}"/>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974EC0E-4198-4CC5-AAE5-3908FB9DAAA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BA5C8DD4-3C7D-42DB-8EB8-6F4625C3301D}"/>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6785D10E-A393-4855-995A-4FA9CED51015}"/>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1CB5CC7A-2E64-442D-8ABB-F08EA0432D0A}"/>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EF4EC9B3-B0A7-404D-BA9C-F98465A0E304}"/>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38DFC9DC-5D34-4D39-876C-F8A34DEB11F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254322E-37D5-4114-9B5B-A053E1BFF685}"/>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9F3D8B71-1D6C-4297-AFC3-3E25EFF83C1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A24160F9-AF5A-4D84-95B0-146BAAD5D082}"/>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8C27A1E-6A99-4B51-A844-2ACD0C06ADD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4B49353-EA25-40E3-B5A2-44E6F8AE081C}"/>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A1C0D485-2CFA-449F-AFF7-F9057EB6052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EEE8648-5C6D-42C3-B4BA-E90FDC9DBC0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E99E389-0AB0-48BE-BBB0-A6CDA37ECAE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E632083F-11C1-45D0-A5A1-8EF2547F7D3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id="{B5CFD334-5570-428E-9A70-44A97919BD35}"/>
            </a:ext>
          </a:extLst>
        </xdr:cNvPr>
        <xdr:cNvCxnSpPr/>
      </xdr:nvCxnSpPr>
      <xdr:spPr>
        <a:xfrm flipV="1">
          <a:off x="4760595" y="4511494"/>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id="{C33BD838-0CB5-4FB6-A596-0C4EAF45A4BA}"/>
            </a:ext>
          </a:extLst>
        </xdr:cNvPr>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id="{AF92723C-98E4-4A04-9B57-160139E31DC9}"/>
            </a:ext>
          </a:extLst>
        </xdr:cNvPr>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4" name="有形固定資産減価償却率最大値テキスト">
          <a:extLst>
            <a:ext uri="{FF2B5EF4-FFF2-40B4-BE49-F238E27FC236}">
              <a16:creationId xmlns:a16="http://schemas.microsoft.com/office/drawing/2014/main" id="{BE82EA9F-CBFA-4667-87D7-15FEF36A90CD}"/>
            </a:ext>
          </a:extLst>
        </xdr:cNvPr>
        <xdr:cNvSpPr txBox="1"/>
      </xdr:nvSpPr>
      <xdr:spPr>
        <a:xfrm>
          <a:off x="4813300" y="42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5" name="直線コネクタ 74">
          <a:extLst>
            <a:ext uri="{FF2B5EF4-FFF2-40B4-BE49-F238E27FC236}">
              <a16:creationId xmlns:a16="http://schemas.microsoft.com/office/drawing/2014/main" id="{984EDC34-E44E-4D5A-AA71-FBEC0CFC2D77}"/>
            </a:ext>
          </a:extLst>
        </xdr:cNvPr>
        <xdr:cNvCxnSpPr/>
      </xdr:nvCxnSpPr>
      <xdr:spPr>
        <a:xfrm>
          <a:off x="4673600" y="451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6" name="有形固定資産減価償却率平均値テキスト">
          <a:extLst>
            <a:ext uri="{FF2B5EF4-FFF2-40B4-BE49-F238E27FC236}">
              <a16:creationId xmlns:a16="http://schemas.microsoft.com/office/drawing/2014/main" id="{B155D055-E224-44A9-B07A-99C4AA0AD6EE}"/>
            </a:ext>
          </a:extLst>
        </xdr:cNvPr>
        <xdr:cNvSpPr txBox="1"/>
      </xdr:nvSpPr>
      <xdr:spPr>
        <a:xfrm>
          <a:off x="4813300" y="5130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id="{B73E0F65-F7FA-400A-BC2B-41C363F62F6B}"/>
            </a:ext>
          </a:extLst>
        </xdr:cNvPr>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8" name="フローチャート: 判断 77">
          <a:extLst>
            <a:ext uri="{FF2B5EF4-FFF2-40B4-BE49-F238E27FC236}">
              <a16:creationId xmlns:a16="http://schemas.microsoft.com/office/drawing/2014/main" id="{581A55B8-C87F-407F-9F41-B07E87681702}"/>
            </a:ext>
          </a:extLst>
        </xdr:cNvPr>
        <xdr:cNvSpPr/>
      </xdr:nvSpPr>
      <xdr:spPr>
        <a:xfrm>
          <a:off x="4000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9" name="フローチャート: 判断 78">
          <a:extLst>
            <a:ext uri="{FF2B5EF4-FFF2-40B4-BE49-F238E27FC236}">
              <a16:creationId xmlns:a16="http://schemas.microsoft.com/office/drawing/2014/main" id="{024AB8CA-580C-4B74-9386-261E9BE12B68}"/>
            </a:ext>
          </a:extLst>
        </xdr:cNvPr>
        <xdr:cNvSpPr/>
      </xdr:nvSpPr>
      <xdr:spPr>
        <a:xfrm>
          <a:off x="3238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0" name="フローチャート: 判断 79">
          <a:extLst>
            <a:ext uri="{FF2B5EF4-FFF2-40B4-BE49-F238E27FC236}">
              <a16:creationId xmlns:a16="http://schemas.microsoft.com/office/drawing/2014/main" id="{F6AB1136-4852-44D8-A4AB-304C22DDAB69}"/>
            </a:ext>
          </a:extLst>
        </xdr:cNvPr>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1" name="フローチャート: 判断 80">
          <a:extLst>
            <a:ext uri="{FF2B5EF4-FFF2-40B4-BE49-F238E27FC236}">
              <a16:creationId xmlns:a16="http://schemas.microsoft.com/office/drawing/2014/main" id="{C8378787-82D3-4340-8B0D-EE2FC6BC3AA5}"/>
            </a:ext>
          </a:extLst>
        </xdr:cNvPr>
        <xdr:cNvSpPr/>
      </xdr:nvSpPr>
      <xdr:spPr>
        <a:xfrm>
          <a:off x="1714500" y="496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2B96DFA-96CE-4138-8EFC-38FAE7FC532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26856CF-8796-414E-B1B4-FB475356CBB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33AB724-F48A-407D-B39A-A901543873F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F9EB9C7-0234-4B99-B55C-2529AADFD26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F124E89-19E4-40C9-A706-7A5BC6782FB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7" name="楕円 86">
          <a:extLst>
            <a:ext uri="{FF2B5EF4-FFF2-40B4-BE49-F238E27FC236}">
              <a16:creationId xmlns:a16="http://schemas.microsoft.com/office/drawing/2014/main" id="{48F6F907-26F3-4A6D-8F9A-2BC3DCB629AD}"/>
            </a:ext>
          </a:extLst>
        </xdr:cNvPr>
        <xdr:cNvSpPr/>
      </xdr:nvSpPr>
      <xdr:spPr>
        <a:xfrm>
          <a:off x="4711700" y="5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97535</xdr:rowOff>
    </xdr:from>
    <xdr:ext cx="405111" cy="259045"/>
    <xdr:sp macro="" textlink="">
      <xdr:nvSpPr>
        <xdr:cNvPr id="88" name="有形固定資産減価償却率該当値テキスト">
          <a:extLst>
            <a:ext uri="{FF2B5EF4-FFF2-40B4-BE49-F238E27FC236}">
              <a16:creationId xmlns:a16="http://schemas.microsoft.com/office/drawing/2014/main" id="{F5F81443-E9E3-46BF-B119-EC34C2944300}"/>
            </a:ext>
          </a:extLst>
        </xdr:cNvPr>
        <xdr:cNvSpPr txBox="1"/>
      </xdr:nvSpPr>
      <xdr:spPr>
        <a:xfrm>
          <a:off x="4813300" y="489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9" name="楕円 88">
          <a:extLst>
            <a:ext uri="{FF2B5EF4-FFF2-40B4-BE49-F238E27FC236}">
              <a16:creationId xmlns:a16="http://schemas.microsoft.com/office/drawing/2014/main" id="{FCDA486A-B266-4400-AF95-212CFC6F3021}"/>
            </a:ext>
          </a:extLst>
        </xdr:cNvPr>
        <xdr:cNvSpPr/>
      </xdr:nvSpPr>
      <xdr:spPr>
        <a:xfrm>
          <a:off x="4000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125458</xdr:rowOff>
    </xdr:to>
    <xdr:cxnSp macro="">
      <xdr:nvCxnSpPr>
        <xdr:cNvPr id="90" name="直線コネクタ 89">
          <a:extLst>
            <a:ext uri="{FF2B5EF4-FFF2-40B4-BE49-F238E27FC236}">
              <a16:creationId xmlns:a16="http://schemas.microsoft.com/office/drawing/2014/main" id="{FEAE4CCE-4365-4C03-8B0E-73B02A2DC92F}"/>
            </a:ext>
          </a:extLst>
        </xdr:cNvPr>
        <xdr:cNvCxnSpPr/>
      </xdr:nvCxnSpPr>
      <xdr:spPr>
        <a:xfrm>
          <a:off x="4051300" y="5023485"/>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113483</xdr:rowOff>
    </xdr:from>
    <xdr:to>
      <xdr:col>15</xdr:col>
      <xdr:colOff>187325</xdr:colOff>
      <xdr:row>29</xdr:row>
      <xdr:rowOff>43633</xdr:rowOff>
    </xdr:to>
    <xdr:sp macro="" textlink="">
      <xdr:nvSpPr>
        <xdr:cNvPr id="91" name="楕円 90">
          <a:extLst>
            <a:ext uri="{FF2B5EF4-FFF2-40B4-BE49-F238E27FC236}">
              <a16:creationId xmlns:a16="http://schemas.microsoft.com/office/drawing/2014/main" id="{3E387D62-B3B5-4C22-AE72-6D3D63BE92EE}"/>
            </a:ext>
          </a:extLst>
        </xdr:cNvPr>
        <xdr:cNvSpPr/>
      </xdr:nvSpPr>
      <xdr:spPr>
        <a:xfrm>
          <a:off x="32385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164283</xdr:rowOff>
    </xdr:from>
    <xdr:to>
      <xdr:col>19</xdr:col>
      <xdr:colOff>136525</xdr:colOff>
      <xdr:row>29</xdr:row>
      <xdr:rowOff>51435</xdr:rowOff>
    </xdr:to>
    <xdr:cxnSp macro="">
      <xdr:nvCxnSpPr>
        <xdr:cNvPr id="92" name="直線コネクタ 91">
          <a:extLst>
            <a:ext uri="{FF2B5EF4-FFF2-40B4-BE49-F238E27FC236}">
              <a16:creationId xmlns:a16="http://schemas.microsoft.com/office/drawing/2014/main" id="{021F8F40-ECF7-4275-8EF7-D0F3E8564565}"/>
            </a:ext>
          </a:extLst>
        </xdr:cNvPr>
        <xdr:cNvCxnSpPr/>
      </xdr:nvCxnSpPr>
      <xdr:spPr>
        <a:xfrm>
          <a:off x="3289300" y="4964883"/>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54882</xdr:rowOff>
    </xdr:from>
    <xdr:to>
      <xdr:col>11</xdr:col>
      <xdr:colOff>187325</xdr:colOff>
      <xdr:row>28</xdr:row>
      <xdr:rowOff>156482</xdr:rowOff>
    </xdr:to>
    <xdr:sp macro="" textlink="">
      <xdr:nvSpPr>
        <xdr:cNvPr id="93" name="楕円 92">
          <a:extLst>
            <a:ext uri="{FF2B5EF4-FFF2-40B4-BE49-F238E27FC236}">
              <a16:creationId xmlns:a16="http://schemas.microsoft.com/office/drawing/2014/main" id="{EC59EA42-B6DA-483E-9B65-7C7201E274A0}"/>
            </a:ext>
          </a:extLst>
        </xdr:cNvPr>
        <xdr:cNvSpPr/>
      </xdr:nvSpPr>
      <xdr:spPr>
        <a:xfrm>
          <a:off x="2476500" y="48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105682</xdr:rowOff>
    </xdr:from>
    <xdr:to>
      <xdr:col>15</xdr:col>
      <xdr:colOff>136525</xdr:colOff>
      <xdr:row>28</xdr:row>
      <xdr:rowOff>164283</xdr:rowOff>
    </xdr:to>
    <xdr:cxnSp macro="">
      <xdr:nvCxnSpPr>
        <xdr:cNvPr id="94" name="直線コネクタ 93">
          <a:extLst>
            <a:ext uri="{FF2B5EF4-FFF2-40B4-BE49-F238E27FC236}">
              <a16:creationId xmlns:a16="http://schemas.microsoft.com/office/drawing/2014/main" id="{C0BC2873-09C5-4682-A7E7-1DFA00C2A5EA}"/>
            </a:ext>
          </a:extLst>
        </xdr:cNvPr>
        <xdr:cNvCxnSpPr/>
      </xdr:nvCxnSpPr>
      <xdr:spPr>
        <a:xfrm>
          <a:off x="2527300" y="490628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11702</xdr:rowOff>
    </xdr:from>
    <xdr:to>
      <xdr:col>7</xdr:col>
      <xdr:colOff>187325</xdr:colOff>
      <xdr:row>28</xdr:row>
      <xdr:rowOff>113302</xdr:rowOff>
    </xdr:to>
    <xdr:sp macro="" textlink="">
      <xdr:nvSpPr>
        <xdr:cNvPr id="95" name="楕円 94">
          <a:extLst>
            <a:ext uri="{FF2B5EF4-FFF2-40B4-BE49-F238E27FC236}">
              <a16:creationId xmlns:a16="http://schemas.microsoft.com/office/drawing/2014/main" id="{8860FCD7-BAA5-46DD-9EE7-1A281515CDCD}"/>
            </a:ext>
          </a:extLst>
        </xdr:cNvPr>
        <xdr:cNvSpPr/>
      </xdr:nvSpPr>
      <xdr:spPr>
        <a:xfrm>
          <a:off x="1714500" y="4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62502</xdr:rowOff>
    </xdr:from>
    <xdr:to>
      <xdr:col>11</xdr:col>
      <xdr:colOff>136525</xdr:colOff>
      <xdr:row>28</xdr:row>
      <xdr:rowOff>105682</xdr:rowOff>
    </xdr:to>
    <xdr:cxnSp macro="">
      <xdr:nvCxnSpPr>
        <xdr:cNvPr id="96" name="直線コネクタ 95">
          <a:extLst>
            <a:ext uri="{FF2B5EF4-FFF2-40B4-BE49-F238E27FC236}">
              <a16:creationId xmlns:a16="http://schemas.microsoft.com/office/drawing/2014/main" id="{2C06F97A-72EA-4328-AF0A-30B359C9A4D1}"/>
            </a:ext>
          </a:extLst>
        </xdr:cNvPr>
        <xdr:cNvCxnSpPr/>
      </xdr:nvCxnSpPr>
      <xdr:spPr>
        <a:xfrm>
          <a:off x="1765300" y="486310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7" name="n_1aveValue有形固定資産減価償却率">
          <a:extLst>
            <a:ext uri="{FF2B5EF4-FFF2-40B4-BE49-F238E27FC236}">
              <a16:creationId xmlns:a16="http://schemas.microsoft.com/office/drawing/2014/main" id="{DF187E79-DB5E-47EA-A16A-EA88192E33A9}"/>
            </a:ext>
          </a:extLst>
        </xdr:cNvPr>
        <xdr:cNvSpPr txBox="1"/>
      </xdr:nvSpPr>
      <xdr:spPr>
        <a:xfrm>
          <a:off x="3836044" y="525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8" name="n_2aveValue有形固定資産減価償却率">
          <a:extLst>
            <a:ext uri="{FF2B5EF4-FFF2-40B4-BE49-F238E27FC236}">
              <a16:creationId xmlns:a16="http://schemas.microsoft.com/office/drawing/2014/main" id="{CC2BA504-1015-4383-8041-BB9F4E8595D9}"/>
            </a:ext>
          </a:extLst>
        </xdr:cNvPr>
        <xdr:cNvSpPr txBox="1"/>
      </xdr:nvSpPr>
      <xdr:spPr>
        <a:xfrm>
          <a:off x="3086744" y="512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9" name="n_3aveValue有形固定資産減価償却率">
          <a:extLst>
            <a:ext uri="{FF2B5EF4-FFF2-40B4-BE49-F238E27FC236}">
              <a16:creationId xmlns:a16="http://schemas.microsoft.com/office/drawing/2014/main" id="{3D618CDE-4E7F-40FC-A7C2-8A0F18782FBE}"/>
            </a:ext>
          </a:extLst>
        </xdr:cNvPr>
        <xdr:cNvSpPr txBox="1"/>
      </xdr:nvSpPr>
      <xdr:spPr>
        <a:xfrm>
          <a:off x="23247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0" name="n_4aveValue有形固定資産減価償却率">
          <a:extLst>
            <a:ext uri="{FF2B5EF4-FFF2-40B4-BE49-F238E27FC236}">
              <a16:creationId xmlns:a16="http://schemas.microsoft.com/office/drawing/2014/main" id="{157DD65F-FD29-4CD5-8576-09F9F077A752}"/>
            </a:ext>
          </a:extLst>
        </xdr:cNvPr>
        <xdr:cNvSpPr txBox="1"/>
      </xdr:nvSpPr>
      <xdr:spPr>
        <a:xfrm>
          <a:off x="1562744" y="506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1" name="n_1mainValue有形固定資産減価償却率">
          <a:extLst>
            <a:ext uri="{FF2B5EF4-FFF2-40B4-BE49-F238E27FC236}">
              <a16:creationId xmlns:a16="http://schemas.microsoft.com/office/drawing/2014/main" id="{D565B4C7-8512-4255-B0C0-C1B1BBA8A82B}"/>
            </a:ext>
          </a:extLst>
        </xdr:cNvPr>
        <xdr:cNvSpPr txBox="1"/>
      </xdr:nvSpPr>
      <xdr:spPr>
        <a:xfrm>
          <a:off x="38360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60160</xdr:rowOff>
    </xdr:from>
    <xdr:ext cx="405111" cy="259045"/>
    <xdr:sp macro="" textlink="">
      <xdr:nvSpPr>
        <xdr:cNvPr id="102" name="n_2mainValue有形固定資産減価償却率">
          <a:extLst>
            <a:ext uri="{FF2B5EF4-FFF2-40B4-BE49-F238E27FC236}">
              <a16:creationId xmlns:a16="http://schemas.microsoft.com/office/drawing/2014/main" id="{5027DB89-AB3E-4644-8773-54D3E1F7E2F1}"/>
            </a:ext>
          </a:extLst>
        </xdr:cNvPr>
        <xdr:cNvSpPr txBox="1"/>
      </xdr:nvSpPr>
      <xdr:spPr>
        <a:xfrm>
          <a:off x="3086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1559</xdr:rowOff>
    </xdr:from>
    <xdr:ext cx="405111" cy="259045"/>
    <xdr:sp macro="" textlink="">
      <xdr:nvSpPr>
        <xdr:cNvPr id="103" name="n_3mainValue有形固定資産減価償却率">
          <a:extLst>
            <a:ext uri="{FF2B5EF4-FFF2-40B4-BE49-F238E27FC236}">
              <a16:creationId xmlns:a16="http://schemas.microsoft.com/office/drawing/2014/main" id="{17C34FF6-A92D-490F-9602-E03904ADE9E5}"/>
            </a:ext>
          </a:extLst>
        </xdr:cNvPr>
        <xdr:cNvSpPr txBox="1"/>
      </xdr:nvSpPr>
      <xdr:spPr>
        <a:xfrm>
          <a:off x="2324744" y="463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129829</xdr:rowOff>
    </xdr:from>
    <xdr:ext cx="405111" cy="259045"/>
    <xdr:sp macro="" textlink="">
      <xdr:nvSpPr>
        <xdr:cNvPr id="104" name="n_4mainValue有形固定資産減価償却率">
          <a:extLst>
            <a:ext uri="{FF2B5EF4-FFF2-40B4-BE49-F238E27FC236}">
              <a16:creationId xmlns:a16="http://schemas.microsoft.com/office/drawing/2014/main" id="{733F74B8-07B9-45C2-84FD-CDB9497E8B8C}"/>
            </a:ext>
          </a:extLst>
        </xdr:cNvPr>
        <xdr:cNvSpPr txBox="1"/>
      </xdr:nvSpPr>
      <xdr:spPr>
        <a:xfrm>
          <a:off x="1562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A59CFA45-C028-4085-8728-A473AD84904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8EDC3E67-BBB9-4C42-871C-94E34E1D119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4ADE8693-1CAC-4EA9-A263-D5B3D7F626B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2964827E-FE41-485B-BF71-67A726F8102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5CAE345-A2EA-4EB1-8D7B-D285E088914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926EF57-6413-4C45-81C1-85ED0B4BA47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436BD74F-3544-408D-A4F6-51546E09025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5052E9F3-0CD4-4E19-BA26-2E2D46E1912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E20A4F34-52E1-48D1-90C3-1F7DCFE0794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2ABF42F-1788-4981-94F5-B6913CDB7B4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C26B45EB-2DDC-4624-9624-13689182D5E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EA9AEE3E-33DC-4301-B715-F68D1C625D7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19F2D52-6C9F-4F62-94EE-47A30861D0C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a:t>
          </a:r>
          <a:r>
            <a:rPr kumimoji="1" lang="en-US" altLang="ja-JP" sz="1100">
              <a:latin typeface="ＭＳ Ｐゴシック" panose="020B0600070205080204" pitchFamily="50" charset="-128"/>
              <a:ea typeface="ＭＳ Ｐゴシック" panose="020B0600070205080204" pitchFamily="50" charset="-128"/>
            </a:rPr>
            <a:t>143.3</a:t>
          </a:r>
          <a:r>
            <a:rPr kumimoji="1" lang="ja-JP" altLang="en-US" sz="1100">
              <a:latin typeface="ＭＳ Ｐゴシック" panose="020B0600070205080204" pitchFamily="50" charset="-128"/>
              <a:ea typeface="ＭＳ Ｐゴシック" panose="020B0600070205080204" pitchFamily="50" charset="-128"/>
            </a:rPr>
            <a:t>ポイント下回っており、学校建設に係る地方債の償還や、ふるさと応援寄附金基金等の充当可能基金の増加により債務償還比率は減少している。今後も地方債の抑制に努め、債務償還比率が上昇しないよう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FAAEFC76-5CE4-4948-8B8D-9CA2C428333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332DA17-AF14-4F9C-A3C8-84ADA3CAB79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DF9D496-3827-4787-8689-D5CF74ADB36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81EC6723-A1B8-40DB-AD15-DD0E65CAE9F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D2686053-2617-471F-9580-F8F93D7F3A1E}"/>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7AE8591A-C614-4E24-B2F8-E4A105F6596A}"/>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6AAC9E40-D9D3-4E90-9110-C9C1516F6819}"/>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A004D55-02C0-46A1-9CD5-AACC03E16EF2}"/>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E443854B-3666-491F-8A6A-2BD1B9D32E8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AD13C820-26B9-4B69-B167-A58D8E09DA94}"/>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2D2D5468-1593-4951-BCAC-3CAE4014D9B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F5DCBE59-E6A6-4572-952B-97C379ED92C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C7AB09FA-A967-4A75-8B63-8B3EFAF74517}"/>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36E433D1-CCC4-4FB6-9235-06F530BF7C2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ECAD3DF5-39B0-4D52-A4E4-B41F22FBE86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8D10080-4C83-4823-8093-9EF9D0D9B3B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046569A-6014-4170-B52D-A204E468D00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5" name="直線コネクタ 134">
          <a:extLst>
            <a:ext uri="{FF2B5EF4-FFF2-40B4-BE49-F238E27FC236}">
              <a16:creationId xmlns:a16="http://schemas.microsoft.com/office/drawing/2014/main" id="{4834A425-B1F0-4733-9605-925378BB389A}"/>
            </a:ext>
          </a:extLst>
        </xdr:cNvPr>
        <xdr:cNvCxnSpPr/>
      </xdr:nvCxnSpPr>
      <xdr:spPr>
        <a:xfrm flipV="1">
          <a:off x="14793595" y="4489903"/>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6" name="債務償還比率最小値テキスト">
          <a:extLst>
            <a:ext uri="{FF2B5EF4-FFF2-40B4-BE49-F238E27FC236}">
              <a16:creationId xmlns:a16="http://schemas.microsoft.com/office/drawing/2014/main" id="{2F67FDD1-3652-4C9F-A267-4FB56748A094}"/>
            </a:ext>
          </a:extLst>
        </xdr:cNvPr>
        <xdr:cNvSpPr txBox="1"/>
      </xdr:nvSpPr>
      <xdr:spPr>
        <a:xfrm>
          <a:off x="14846300" y="59586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7" name="直線コネクタ 136">
          <a:extLst>
            <a:ext uri="{FF2B5EF4-FFF2-40B4-BE49-F238E27FC236}">
              <a16:creationId xmlns:a16="http://schemas.microsoft.com/office/drawing/2014/main" id="{76437473-E5AE-4173-96B2-EDEFE971C81C}"/>
            </a:ext>
          </a:extLst>
        </xdr:cNvPr>
        <xdr:cNvCxnSpPr/>
      </xdr:nvCxnSpPr>
      <xdr:spPr>
        <a:xfrm>
          <a:off x="14706600" y="59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E41E73BC-CC8D-4E2B-9FBF-CA6FCEC3B9AD}"/>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99E4756B-07E1-41FD-A4AB-063BE7E4C07D}"/>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0" name="債務償還比率平均値テキスト">
          <a:extLst>
            <a:ext uri="{FF2B5EF4-FFF2-40B4-BE49-F238E27FC236}">
              <a16:creationId xmlns:a16="http://schemas.microsoft.com/office/drawing/2014/main" id="{84724F06-B7EC-412B-9852-C23477E63D2E}"/>
            </a:ext>
          </a:extLst>
        </xdr:cNvPr>
        <xdr:cNvSpPr txBox="1"/>
      </xdr:nvSpPr>
      <xdr:spPr>
        <a:xfrm>
          <a:off x="14846300" y="4935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1" name="フローチャート: 判断 140">
          <a:extLst>
            <a:ext uri="{FF2B5EF4-FFF2-40B4-BE49-F238E27FC236}">
              <a16:creationId xmlns:a16="http://schemas.microsoft.com/office/drawing/2014/main" id="{D18D2156-7F0D-4379-AB50-432832A0B37B}"/>
            </a:ext>
          </a:extLst>
        </xdr:cNvPr>
        <xdr:cNvSpPr/>
      </xdr:nvSpPr>
      <xdr:spPr>
        <a:xfrm>
          <a:off x="147447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2" name="フローチャート: 判断 141">
          <a:extLst>
            <a:ext uri="{FF2B5EF4-FFF2-40B4-BE49-F238E27FC236}">
              <a16:creationId xmlns:a16="http://schemas.microsoft.com/office/drawing/2014/main" id="{E2765A6A-B137-4AD0-81A6-859544F5A2EF}"/>
            </a:ext>
          </a:extLst>
        </xdr:cNvPr>
        <xdr:cNvSpPr/>
      </xdr:nvSpPr>
      <xdr:spPr>
        <a:xfrm>
          <a:off x="14033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3" name="フローチャート: 判断 142">
          <a:extLst>
            <a:ext uri="{FF2B5EF4-FFF2-40B4-BE49-F238E27FC236}">
              <a16:creationId xmlns:a16="http://schemas.microsoft.com/office/drawing/2014/main" id="{42DCB182-014A-4D7C-8C12-3F0401053BD4}"/>
            </a:ext>
          </a:extLst>
        </xdr:cNvPr>
        <xdr:cNvSpPr/>
      </xdr:nvSpPr>
      <xdr:spPr>
        <a:xfrm>
          <a:off x="13271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4" name="フローチャート: 判断 143">
          <a:extLst>
            <a:ext uri="{FF2B5EF4-FFF2-40B4-BE49-F238E27FC236}">
              <a16:creationId xmlns:a16="http://schemas.microsoft.com/office/drawing/2014/main" id="{5ED3F8E9-318E-4275-AE23-0A33906129CD}"/>
            </a:ext>
          </a:extLst>
        </xdr:cNvPr>
        <xdr:cNvSpPr/>
      </xdr:nvSpPr>
      <xdr:spPr>
        <a:xfrm>
          <a:off x="12509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5" name="フローチャート: 判断 144">
          <a:extLst>
            <a:ext uri="{FF2B5EF4-FFF2-40B4-BE49-F238E27FC236}">
              <a16:creationId xmlns:a16="http://schemas.microsoft.com/office/drawing/2014/main" id="{D6A77C50-B721-4FE4-8EAA-59E47BE8A2CA}"/>
            </a:ext>
          </a:extLst>
        </xdr:cNvPr>
        <xdr:cNvSpPr/>
      </xdr:nvSpPr>
      <xdr:spPr>
        <a:xfrm>
          <a:off x="11747500" y="49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89408FD-9521-494E-96DF-42338CF1E4D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71CF166-F362-4E91-83BE-D0C33D8BD5D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F6C0591-8306-4B63-97A0-892047BA596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DC3CD60-857B-4D1C-A49C-E8116964C46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D591943-1B90-4030-B156-6285146F1C3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8823</xdr:rowOff>
    </xdr:from>
    <xdr:to>
      <xdr:col>76</xdr:col>
      <xdr:colOff>73025</xdr:colOff>
      <xdr:row>28</xdr:row>
      <xdr:rowOff>110423</xdr:rowOff>
    </xdr:to>
    <xdr:sp macro="" textlink="">
      <xdr:nvSpPr>
        <xdr:cNvPr id="151" name="楕円 150">
          <a:extLst>
            <a:ext uri="{FF2B5EF4-FFF2-40B4-BE49-F238E27FC236}">
              <a16:creationId xmlns:a16="http://schemas.microsoft.com/office/drawing/2014/main" id="{352443C5-0BB8-4E0F-83A3-C37B6BD5F3E2}"/>
            </a:ext>
          </a:extLst>
        </xdr:cNvPr>
        <xdr:cNvSpPr/>
      </xdr:nvSpPr>
      <xdr:spPr>
        <a:xfrm>
          <a:off x="14744700" y="48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31700</xdr:rowOff>
    </xdr:from>
    <xdr:ext cx="469744" cy="259045"/>
    <xdr:sp macro="" textlink="">
      <xdr:nvSpPr>
        <xdr:cNvPr id="152" name="債務償還比率該当値テキスト">
          <a:extLst>
            <a:ext uri="{FF2B5EF4-FFF2-40B4-BE49-F238E27FC236}">
              <a16:creationId xmlns:a16="http://schemas.microsoft.com/office/drawing/2014/main" id="{EE4D0CDA-9D88-4A3C-9AFC-CAF3BCB06900}"/>
            </a:ext>
          </a:extLst>
        </xdr:cNvPr>
        <xdr:cNvSpPr txBox="1"/>
      </xdr:nvSpPr>
      <xdr:spPr>
        <a:xfrm>
          <a:off x="14846300" y="466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81304</xdr:rowOff>
    </xdr:from>
    <xdr:to>
      <xdr:col>72</xdr:col>
      <xdr:colOff>123825</xdr:colOff>
      <xdr:row>29</xdr:row>
      <xdr:rowOff>11454</xdr:rowOff>
    </xdr:to>
    <xdr:sp macro="" textlink="">
      <xdr:nvSpPr>
        <xdr:cNvPr id="153" name="楕円 152">
          <a:extLst>
            <a:ext uri="{FF2B5EF4-FFF2-40B4-BE49-F238E27FC236}">
              <a16:creationId xmlns:a16="http://schemas.microsoft.com/office/drawing/2014/main" id="{D6F9E736-1913-4FE0-8DC5-E01D38BE59BD}"/>
            </a:ext>
          </a:extLst>
        </xdr:cNvPr>
        <xdr:cNvSpPr/>
      </xdr:nvSpPr>
      <xdr:spPr>
        <a:xfrm>
          <a:off x="14033500" y="48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59623</xdr:rowOff>
    </xdr:from>
    <xdr:to>
      <xdr:col>76</xdr:col>
      <xdr:colOff>22225</xdr:colOff>
      <xdr:row>28</xdr:row>
      <xdr:rowOff>132104</xdr:rowOff>
    </xdr:to>
    <xdr:cxnSp macro="">
      <xdr:nvCxnSpPr>
        <xdr:cNvPr id="154" name="直線コネクタ 153">
          <a:extLst>
            <a:ext uri="{FF2B5EF4-FFF2-40B4-BE49-F238E27FC236}">
              <a16:creationId xmlns:a16="http://schemas.microsoft.com/office/drawing/2014/main" id="{DAA26179-86BC-47F4-A385-9B796B6A65FD}"/>
            </a:ext>
          </a:extLst>
        </xdr:cNvPr>
        <xdr:cNvCxnSpPr/>
      </xdr:nvCxnSpPr>
      <xdr:spPr>
        <a:xfrm flipV="1">
          <a:off x="14084300" y="4860223"/>
          <a:ext cx="7112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106220</xdr:rowOff>
    </xdr:from>
    <xdr:to>
      <xdr:col>68</xdr:col>
      <xdr:colOff>123825</xdr:colOff>
      <xdr:row>30</xdr:row>
      <xdr:rowOff>36370</xdr:rowOff>
    </xdr:to>
    <xdr:sp macro="" textlink="">
      <xdr:nvSpPr>
        <xdr:cNvPr id="155" name="楕円 154">
          <a:extLst>
            <a:ext uri="{FF2B5EF4-FFF2-40B4-BE49-F238E27FC236}">
              <a16:creationId xmlns:a16="http://schemas.microsoft.com/office/drawing/2014/main" id="{C42E1697-5F72-4316-B5E2-9EB32C847944}"/>
            </a:ext>
          </a:extLst>
        </xdr:cNvPr>
        <xdr:cNvSpPr/>
      </xdr:nvSpPr>
      <xdr:spPr>
        <a:xfrm>
          <a:off x="13271500" y="50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132104</xdr:rowOff>
    </xdr:from>
    <xdr:to>
      <xdr:col>72</xdr:col>
      <xdr:colOff>73025</xdr:colOff>
      <xdr:row>29</xdr:row>
      <xdr:rowOff>157020</xdr:rowOff>
    </xdr:to>
    <xdr:cxnSp macro="">
      <xdr:nvCxnSpPr>
        <xdr:cNvPr id="156" name="直線コネクタ 155">
          <a:extLst>
            <a:ext uri="{FF2B5EF4-FFF2-40B4-BE49-F238E27FC236}">
              <a16:creationId xmlns:a16="http://schemas.microsoft.com/office/drawing/2014/main" id="{0FA2DE70-C1BB-4218-92B8-6E94F904EC6F}"/>
            </a:ext>
          </a:extLst>
        </xdr:cNvPr>
        <xdr:cNvCxnSpPr/>
      </xdr:nvCxnSpPr>
      <xdr:spPr>
        <a:xfrm flipV="1">
          <a:off x="13322300" y="4932704"/>
          <a:ext cx="762000" cy="19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88954</xdr:rowOff>
    </xdr:from>
    <xdr:to>
      <xdr:col>64</xdr:col>
      <xdr:colOff>123825</xdr:colOff>
      <xdr:row>33</xdr:row>
      <xdr:rowOff>19104</xdr:rowOff>
    </xdr:to>
    <xdr:sp macro="" textlink="">
      <xdr:nvSpPr>
        <xdr:cNvPr id="157" name="楕円 156">
          <a:extLst>
            <a:ext uri="{FF2B5EF4-FFF2-40B4-BE49-F238E27FC236}">
              <a16:creationId xmlns:a16="http://schemas.microsoft.com/office/drawing/2014/main" id="{E5569EAE-0DD6-4487-ADEC-06FB4F79B6C1}"/>
            </a:ext>
          </a:extLst>
        </xdr:cNvPr>
        <xdr:cNvSpPr/>
      </xdr:nvSpPr>
      <xdr:spPr>
        <a:xfrm>
          <a:off x="12509500" y="55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157020</xdr:rowOff>
    </xdr:from>
    <xdr:to>
      <xdr:col>68</xdr:col>
      <xdr:colOff>73025</xdr:colOff>
      <xdr:row>32</xdr:row>
      <xdr:rowOff>139754</xdr:rowOff>
    </xdr:to>
    <xdr:cxnSp macro="">
      <xdr:nvCxnSpPr>
        <xdr:cNvPr id="158" name="直線コネクタ 157">
          <a:extLst>
            <a:ext uri="{FF2B5EF4-FFF2-40B4-BE49-F238E27FC236}">
              <a16:creationId xmlns:a16="http://schemas.microsoft.com/office/drawing/2014/main" id="{FCA7886F-DB41-48D5-B1CB-3E0E8932F79C}"/>
            </a:ext>
          </a:extLst>
        </xdr:cNvPr>
        <xdr:cNvCxnSpPr/>
      </xdr:nvCxnSpPr>
      <xdr:spPr>
        <a:xfrm flipV="1">
          <a:off x="12560300" y="5129070"/>
          <a:ext cx="762000" cy="49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122295</xdr:rowOff>
    </xdr:from>
    <xdr:to>
      <xdr:col>60</xdr:col>
      <xdr:colOff>123825</xdr:colOff>
      <xdr:row>31</xdr:row>
      <xdr:rowOff>52445</xdr:rowOff>
    </xdr:to>
    <xdr:sp macro="" textlink="">
      <xdr:nvSpPr>
        <xdr:cNvPr id="159" name="楕円 158">
          <a:extLst>
            <a:ext uri="{FF2B5EF4-FFF2-40B4-BE49-F238E27FC236}">
              <a16:creationId xmlns:a16="http://schemas.microsoft.com/office/drawing/2014/main" id="{ECA2563A-68A3-42EB-A823-6A2D2F91A4E8}"/>
            </a:ext>
          </a:extLst>
        </xdr:cNvPr>
        <xdr:cNvSpPr/>
      </xdr:nvSpPr>
      <xdr:spPr>
        <a:xfrm>
          <a:off x="11747500" y="52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1645</xdr:rowOff>
    </xdr:from>
    <xdr:to>
      <xdr:col>64</xdr:col>
      <xdr:colOff>73025</xdr:colOff>
      <xdr:row>32</xdr:row>
      <xdr:rowOff>139754</xdr:rowOff>
    </xdr:to>
    <xdr:cxnSp macro="">
      <xdr:nvCxnSpPr>
        <xdr:cNvPr id="160" name="直線コネクタ 159">
          <a:extLst>
            <a:ext uri="{FF2B5EF4-FFF2-40B4-BE49-F238E27FC236}">
              <a16:creationId xmlns:a16="http://schemas.microsoft.com/office/drawing/2014/main" id="{5A741A31-A269-4D5D-820A-B22C1F6A883D}"/>
            </a:ext>
          </a:extLst>
        </xdr:cNvPr>
        <xdr:cNvCxnSpPr/>
      </xdr:nvCxnSpPr>
      <xdr:spPr>
        <a:xfrm>
          <a:off x="11798300" y="5316595"/>
          <a:ext cx="762000" cy="3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1" name="n_1aveValue債務償還比率">
          <a:extLst>
            <a:ext uri="{FF2B5EF4-FFF2-40B4-BE49-F238E27FC236}">
              <a16:creationId xmlns:a16="http://schemas.microsoft.com/office/drawing/2014/main" id="{0AE9E350-B155-45E7-AD31-D9E001043003}"/>
            </a:ext>
          </a:extLst>
        </xdr:cNvPr>
        <xdr:cNvSpPr txBox="1"/>
      </xdr:nvSpPr>
      <xdr:spPr>
        <a:xfrm>
          <a:off x="138367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62" name="n_2aveValue債務償還比率">
          <a:extLst>
            <a:ext uri="{FF2B5EF4-FFF2-40B4-BE49-F238E27FC236}">
              <a16:creationId xmlns:a16="http://schemas.microsoft.com/office/drawing/2014/main" id="{2A77A1F2-B8C1-49C9-B969-FF4F0F48F8F2}"/>
            </a:ext>
          </a:extLst>
        </xdr:cNvPr>
        <xdr:cNvSpPr txBox="1"/>
      </xdr:nvSpPr>
      <xdr:spPr>
        <a:xfrm>
          <a:off x="13087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63" name="n_3aveValue債務償還比率">
          <a:extLst>
            <a:ext uri="{FF2B5EF4-FFF2-40B4-BE49-F238E27FC236}">
              <a16:creationId xmlns:a16="http://schemas.microsoft.com/office/drawing/2014/main" id="{F049FF8C-3374-4234-AE6A-09771FFC819F}"/>
            </a:ext>
          </a:extLst>
        </xdr:cNvPr>
        <xdr:cNvSpPr txBox="1"/>
      </xdr:nvSpPr>
      <xdr:spPr>
        <a:xfrm>
          <a:off x="12325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4" name="n_4aveValue債務償還比率">
          <a:extLst>
            <a:ext uri="{FF2B5EF4-FFF2-40B4-BE49-F238E27FC236}">
              <a16:creationId xmlns:a16="http://schemas.microsoft.com/office/drawing/2014/main" id="{7E85180D-E8E3-4BF8-85D1-8968F6179CC9}"/>
            </a:ext>
          </a:extLst>
        </xdr:cNvPr>
        <xdr:cNvSpPr txBox="1"/>
      </xdr:nvSpPr>
      <xdr:spPr>
        <a:xfrm>
          <a:off x="11563427" y="47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27981</xdr:rowOff>
    </xdr:from>
    <xdr:ext cx="469744" cy="259045"/>
    <xdr:sp macro="" textlink="">
      <xdr:nvSpPr>
        <xdr:cNvPr id="165" name="n_1mainValue債務償還比率">
          <a:extLst>
            <a:ext uri="{FF2B5EF4-FFF2-40B4-BE49-F238E27FC236}">
              <a16:creationId xmlns:a16="http://schemas.microsoft.com/office/drawing/2014/main" id="{514B40D9-9D86-4627-8A74-D8E27D6C6827}"/>
            </a:ext>
          </a:extLst>
        </xdr:cNvPr>
        <xdr:cNvSpPr txBox="1"/>
      </xdr:nvSpPr>
      <xdr:spPr>
        <a:xfrm>
          <a:off x="13836727" y="4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27497</xdr:rowOff>
    </xdr:from>
    <xdr:ext cx="469744" cy="259045"/>
    <xdr:sp macro="" textlink="">
      <xdr:nvSpPr>
        <xdr:cNvPr id="166" name="n_2mainValue債務償還比率">
          <a:extLst>
            <a:ext uri="{FF2B5EF4-FFF2-40B4-BE49-F238E27FC236}">
              <a16:creationId xmlns:a16="http://schemas.microsoft.com/office/drawing/2014/main" id="{212CFDF3-29C0-4B55-9317-87DF2F832689}"/>
            </a:ext>
          </a:extLst>
        </xdr:cNvPr>
        <xdr:cNvSpPr txBox="1"/>
      </xdr:nvSpPr>
      <xdr:spPr>
        <a:xfrm>
          <a:off x="13087427" y="51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10231</xdr:rowOff>
    </xdr:from>
    <xdr:ext cx="560923" cy="259045"/>
    <xdr:sp macro="" textlink="">
      <xdr:nvSpPr>
        <xdr:cNvPr id="167" name="n_3mainValue債務償還比率">
          <a:extLst>
            <a:ext uri="{FF2B5EF4-FFF2-40B4-BE49-F238E27FC236}">
              <a16:creationId xmlns:a16="http://schemas.microsoft.com/office/drawing/2014/main" id="{9F61E269-CF89-40D3-9A35-D15EA8D80D65}"/>
            </a:ext>
          </a:extLst>
        </xdr:cNvPr>
        <xdr:cNvSpPr txBox="1"/>
      </xdr:nvSpPr>
      <xdr:spPr>
        <a:xfrm>
          <a:off x="12279838" y="56680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43572</xdr:rowOff>
    </xdr:from>
    <xdr:ext cx="469744" cy="259045"/>
    <xdr:sp macro="" textlink="">
      <xdr:nvSpPr>
        <xdr:cNvPr id="168" name="n_4mainValue債務償還比率">
          <a:extLst>
            <a:ext uri="{FF2B5EF4-FFF2-40B4-BE49-F238E27FC236}">
              <a16:creationId xmlns:a16="http://schemas.microsoft.com/office/drawing/2014/main" id="{D248EFD6-2BCA-4E86-A232-AC4AE21A7D42}"/>
            </a:ext>
          </a:extLst>
        </xdr:cNvPr>
        <xdr:cNvSpPr txBox="1"/>
      </xdr:nvSpPr>
      <xdr:spPr>
        <a:xfrm>
          <a:off x="11563427" y="53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86191CD1-9B9F-4BD1-911B-F259A4EF56A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9B0B1523-552F-40A4-A916-F559661C618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7643F163-4D2A-41B9-B282-60017B5115D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CAD7B20-471F-40EF-A045-905A0D8E815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3C474DF-9C03-4985-913E-6450D85F827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8E62D85-2530-480A-8245-5E9E7EC3061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48C13B-E6F6-45AF-A2EE-98DAA243AD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7C93B1-5532-4F42-A3F7-82920E8D2DF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2A6F20-333C-445A-BFB8-6B10859BD1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F94204-F1BE-4EBB-94E2-AA8DCEBD75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76131F-1A71-423D-B766-7BB8F6EF33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C3C51B-35A3-4EF8-91C5-C0D00067A2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D4C70D-326B-4FB6-8DDE-058CA0583A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31BC86-505D-47F2-A2C2-F9DDD7B9AE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6F1D0F-C023-4C56-835C-1C41A963BD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31045D-DA1C-427B-B7CD-0A7B3DF0A2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5B0257-A833-41BA-A1C5-C9A19FD539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75242-3394-4B22-B4D4-56B2BFF3C1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BCF4FD-3894-4077-B57F-DA3696EA57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D93B28-EEC9-49E5-B0D5-791381B17B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21B092-A0C5-49F6-ADC5-5EE8EC2043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D08D33-B5B5-441E-9927-AB8BD206CFE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102705-29C4-44BA-8390-9101E50659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4CBC91-E570-448C-9E16-2061BB5EA1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A009C5-3776-40E7-BFAA-DA13994101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25FE2A-8A1A-48A5-AC55-C8DDDA11F7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D11614-76E6-4215-8F07-489111A986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4DEDBD-6260-4C0C-9435-E6897808A4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80A635-DFEC-4C66-824A-38BF1C3B51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1F13FE-0980-4E1F-9512-6FEE339D3A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759134-0D6F-443C-A292-DF1F273019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048FE4-DD91-4D1D-86DD-67ABF27CA5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0B5A25-2E39-48C0-8374-CF3217675B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B61196-D30B-493D-9AE2-8F13B88C3F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5EB9FF-C3CB-480E-BFB7-2B181266DB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BEE52C4-99DF-4CDC-B082-7F2E1467298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4DAE7C-1375-4726-A34D-01FF3C2C2F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2F1F89-3078-4972-97ED-68F24DFF47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144833-70FC-4CC3-83EE-D8A6B32120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511084-B583-4900-B964-F52661104D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4EEE26-1E8C-4E46-98AC-5B314A193E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B94F80-7455-43A9-AB9A-D3ADDBB523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EEF7D4-ED2C-4430-B3EA-A2B1528B6E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F690D5-5FE9-4CA5-8157-D0144E642B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F9230E-7BA2-4F82-A259-B4D91EFEC5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7BBAEA-13DF-4C5F-8CFF-B20C63502F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491BEF-FBBE-46E4-BB62-C5437684B5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ED71B8-F1BE-4D9A-AA67-871A080BBC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EB31B81-B680-44B0-85A6-093141741B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487E65C-7BD1-43F3-B85E-83677E70FC3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A64385-087D-4A17-9B62-A193A79604C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10E685A-EF54-438B-A45F-0FF44EB7D5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D9664B6-67DF-4D98-9E62-E8028258C1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67E4342-6276-4FE2-9FCE-366652CA67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9C9818A-174D-4062-8A71-E544B1038E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E7E41AD-8FC7-4F71-97B4-1E6F5C1B72C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37E872D-09F4-475B-A5DE-A9199E20F3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B01694-0F88-4684-AD81-6D0ECEFBBF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5FC827D-78B9-4358-9973-51B2A3CA33F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93738D5-1AE1-42A3-9CEF-CED3EC92F6E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21C0E57-1ACC-4A3D-9021-35425CF535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B556EA-991E-49A4-B650-A1E14F019E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CC8097BF-8ED3-4B72-AFAD-9360FC743C7A}"/>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C40E3779-C646-42F5-B929-D7B01E375259}"/>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10948F5C-7253-478A-8D77-0CEEA5E10AA1}"/>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229D231D-CF5F-4DF9-A2F4-9D2C8F69A7F1}"/>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173297F2-3570-4619-AE8C-1BCF8AB8D22D}"/>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9FC1C966-3BF4-4BF7-AB7D-DB30A92A5BB2}"/>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152086D-C6BB-4813-9F68-61652B07CC26}"/>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C1BCF91A-1A9B-45AA-8C59-A22EECA66A77}"/>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B4B0510-A6DA-417A-B985-DE9B95E863FA}"/>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5DAB29C9-3F0C-4CE9-8817-F16874A0AA2B}"/>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B83BBE75-3D88-4199-BEA7-D909E468AC98}"/>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B5A37E-A365-457F-AE89-D74959BF79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59A653-DEF0-45BE-815C-7224011060E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310AA7F-54DF-48B4-BDB5-4A4A5867EF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98D558-8F79-4B34-9A58-7E1EBBC5A2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B42F349-68B0-4EDA-92D1-70A692BF04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93980</xdr:rowOff>
    </xdr:from>
    <xdr:to>
      <xdr:col>24</xdr:col>
      <xdr:colOff>114300</xdr:colOff>
      <xdr:row>40</xdr:row>
      <xdr:rowOff>24130</xdr:rowOff>
    </xdr:to>
    <xdr:sp macro="" textlink="">
      <xdr:nvSpPr>
        <xdr:cNvPr id="74" name="楕円 73">
          <a:extLst>
            <a:ext uri="{FF2B5EF4-FFF2-40B4-BE49-F238E27FC236}">
              <a16:creationId xmlns:a16="http://schemas.microsoft.com/office/drawing/2014/main" id="{83D78369-A15D-41D7-B4C9-66268C2F91D3}"/>
            </a:ext>
          </a:extLst>
        </xdr:cNvPr>
        <xdr:cNvSpPr/>
      </xdr:nvSpPr>
      <xdr:spPr>
        <a:xfrm>
          <a:off x="4584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72407</xdr:rowOff>
    </xdr:from>
    <xdr:ext cx="405111" cy="259045"/>
    <xdr:sp macro="" textlink="">
      <xdr:nvSpPr>
        <xdr:cNvPr id="75" name="【道路】&#10;有形固定資産減価償却率該当値テキスト">
          <a:extLst>
            <a:ext uri="{FF2B5EF4-FFF2-40B4-BE49-F238E27FC236}">
              <a16:creationId xmlns:a16="http://schemas.microsoft.com/office/drawing/2014/main" id="{535D5D08-6745-443F-ABF6-925B9C9BA5C9}"/>
            </a:ext>
          </a:extLst>
        </xdr:cNvPr>
        <xdr:cNvSpPr txBox="1"/>
      </xdr:nvSpPr>
      <xdr:spPr>
        <a:xfrm>
          <a:off x="4673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67854</xdr:rowOff>
    </xdr:from>
    <xdr:to>
      <xdr:col>20</xdr:col>
      <xdr:colOff>38100</xdr:colOff>
      <xdr:row>39</xdr:row>
      <xdr:rowOff>169454</xdr:rowOff>
    </xdr:to>
    <xdr:sp macro="" textlink="">
      <xdr:nvSpPr>
        <xdr:cNvPr id="76" name="楕円 75">
          <a:extLst>
            <a:ext uri="{FF2B5EF4-FFF2-40B4-BE49-F238E27FC236}">
              <a16:creationId xmlns:a16="http://schemas.microsoft.com/office/drawing/2014/main" id="{72FC22EF-5A1E-4F18-A221-0758EBD34FD0}"/>
            </a:ext>
          </a:extLst>
        </xdr:cNvPr>
        <xdr:cNvSpPr/>
      </xdr:nvSpPr>
      <xdr:spPr>
        <a:xfrm>
          <a:off x="3746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118654</xdr:rowOff>
    </xdr:from>
    <xdr:to>
      <xdr:col>24</xdr:col>
      <xdr:colOff>63500</xdr:colOff>
      <xdr:row>39</xdr:row>
      <xdr:rowOff>144780</xdr:rowOff>
    </xdr:to>
    <xdr:cxnSp macro="">
      <xdr:nvCxnSpPr>
        <xdr:cNvPr id="77" name="直線コネクタ 76">
          <a:extLst>
            <a:ext uri="{FF2B5EF4-FFF2-40B4-BE49-F238E27FC236}">
              <a16:creationId xmlns:a16="http://schemas.microsoft.com/office/drawing/2014/main" id="{17EA486E-1A80-4C87-8637-A734A07B9C33}"/>
            </a:ext>
          </a:extLst>
        </xdr:cNvPr>
        <xdr:cNvCxnSpPr/>
      </xdr:nvCxnSpPr>
      <xdr:spPr>
        <a:xfrm>
          <a:off x="3797300" y="68052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8" name="楕円 77">
          <a:extLst>
            <a:ext uri="{FF2B5EF4-FFF2-40B4-BE49-F238E27FC236}">
              <a16:creationId xmlns:a16="http://schemas.microsoft.com/office/drawing/2014/main" id="{133B2A9E-596F-44F2-8286-AB08CC111EEA}"/>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118654</xdr:rowOff>
    </xdr:to>
    <xdr:cxnSp macro="">
      <xdr:nvCxnSpPr>
        <xdr:cNvPr id="79" name="直線コネクタ 78">
          <a:extLst>
            <a:ext uri="{FF2B5EF4-FFF2-40B4-BE49-F238E27FC236}">
              <a16:creationId xmlns:a16="http://schemas.microsoft.com/office/drawing/2014/main" id="{9E1F979F-810D-4B91-9BDB-22BF7DF11BD3}"/>
            </a:ext>
          </a:extLst>
        </xdr:cNvPr>
        <xdr:cNvCxnSpPr/>
      </xdr:nvCxnSpPr>
      <xdr:spPr>
        <a:xfrm>
          <a:off x="2908300" y="67856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27033</xdr:rowOff>
    </xdr:from>
    <xdr:to>
      <xdr:col>10</xdr:col>
      <xdr:colOff>165100</xdr:colOff>
      <xdr:row>39</xdr:row>
      <xdr:rowOff>128633</xdr:rowOff>
    </xdr:to>
    <xdr:sp macro="" textlink="">
      <xdr:nvSpPr>
        <xdr:cNvPr id="80" name="楕円 79">
          <a:extLst>
            <a:ext uri="{FF2B5EF4-FFF2-40B4-BE49-F238E27FC236}">
              <a16:creationId xmlns:a16="http://schemas.microsoft.com/office/drawing/2014/main" id="{D644C0FF-7137-4AD3-ACB7-CD61442E11F6}"/>
            </a:ext>
          </a:extLst>
        </xdr:cNvPr>
        <xdr:cNvSpPr/>
      </xdr:nvSpPr>
      <xdr:spPr>
        <a:xfrm>
          <a:off x="1968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77833</xdr:rowOff>
    </xdr:from>
    <xdr:to>
      <xdr:col>15</xdr:col>
      <xdr:colOff>50800</xdr:colOff>
      <xdr:row>39</xdr:row>
      <xdr:rowOff>99060</xdr:rowOff>
    </xdr:to>
    <xdr:cxnSp macro="">
      <xdr:nvCxnSpPr>
        <xdr:cNvPr id="81" name="直線コネクタ 80">
          <a:extLst>
            <a:ext uri="{FF2B5EF4-FFF2-40B4-BE49-F238E27FC236}">
              <a16:creationId xmlns:a16="http://schemas.microsoft.com/office/drawing/2014/main" id="{C793E499-DEA9-4FEC-8988-CF1623883324}"/>
            </a:ext>
          </a:extLst>
        </xdr:cNvPr>
        <xdr:cNvCxnSpPr/>
      </xdr:nvCxnSpPr>
      <xdr:spPr>
        <a:xfrm>
          <a:off x="2019300" y="67643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a:extLst>
            <a:ext uri="{FF2B5EF4-FFF2-40B4-BE49-F238E27FC236}">
              <a16:creationId xmlns:a16="http://schemas.microsoft.com/office/drawing/2014/main" id="{35473C84-0862-46AE-BE9C-485C5FF0FE81}"/>
            </a:ext>
          </a:extLst>
        </xdr:cNvPr>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39</xdr:row>
      <xdr:rowOff>77833</xdr:rowOff>
    </xdr:to>
    <xdr:cxnSp macro="">
      <xdr:nvCxnSpPr>
        <xdr:cNvPr id="83" name="直線コネクタ 82">
          <a:extLst>
            <a:ext uri="{FF2B5EF4-FFF2-40B4-BE49-F238E27FC236}">
              <a16:creationId xmlns:a16="http://schemas.microsoft.com/office/drawing/2014/main" id="{5C430D1D-82B3-451F-96AF-1FFD492BB57F}"/>
            </a:ext>
          </a:extLst>
        </xdr:cNvPr>
        <xdr:cNvCxnSpPr/>
      </xdr:nvCxnSpPr>
      <xdr:spPr>
        <a:xfrm>
          <a:off x="1130300" y="656844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a:extLst>
            <a:ext uri="{FF2B5EF4-FFF2-40B4-BE49-F238E27FC236}">
              <a16:creationId xmlns:a16="http://schemas.microsoft.com/office/drawing/2014/main" id="{52DA6CCE-3E40-4D6D-B04B-BC9998533DA1}"/>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FAAB0E63-293E-413A-AE05-79B5C3723053}"/>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a:extLst>
            <a:ext uri="{FF2B5EF4-FFF2-40B4-BE49-F238E27FC236}">
              <a16:creationId xmlns:a16="http://schemas.microsoft.com/office/drawing/2014/main" id="{7C57CEAD-EFA1-4B24-A945-CEECB9E080BB}"/>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E6CA995E-9C45-4A4E-8237-57A4F6FF9D96}"/>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160581</xdr:rowOff>
    </xdr:from>
    <xdr:ext cx="405111" cy="259045"/>
    <xdr:sp macro="" textlink="">
      <xdr:nvSpPr>
        <xdr:cNvPr id="88" name="n_1mainValue【道路】&#10;有形固定資産減価償却率">
          <a:extLst>
            <a:ext uri="{FF2B5EF4-FFF2-40B4-BE49-F238E27FC236}">
              <a16:creationId xmlns:a16="http://schemas.microsoft.com/office/drawing/2014/main" id="{E77AE7A2-53DB-41BD-B2A2-F77CAEF7679C}"/>
            </a:ext>
          </a:extLst>
        </xdr:cNvPr>
        <xdr:cNvSpPr txBox="1"/>
      </xdr:nvSpPr>
      <xdr:spPr>
        <a:xfrm>
          <a:off x="3582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9" name="n_2mainValue【道路】&#10;有形固定資産減価償却率">
          <a:extLst>
            <a:ext uri="{FF2B5EF4-FFF2-40B4-BE49-F238E27FC236}">
              <a16:creationId xmlns:a16="http://schemas.microsoft.com/office/drawing/2014/main" id="{C7B61139-B4A2-4CD5-89A5-D44965D3B235}"/>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119760</xdr:rowOff>
    </xdr:from>
    <xdr:ext cx="405111" cy="259045"/>
    <xdr:sp macro="" textlink="">
      <xdr:nvSpPr>
        <xdr:cNvPr id="90" name="n_3mainValue【道路】&#10;有形固定資産減価償却率">
          <a:extLst>
            <a:ext uri="{FF2B5EF4-FFF2-40B4-BE49-F238E27FC236}">
              <a16:creationId xmlns:a16="http://schemas.microsoft.com/office/drawing/2014/main" id="{B1255E6F-B528-446C-9C98-C0E4E22154A6}"/>
            </a:ext>
          </a:extLst>
        </xdr:cNvPr>
        <xdr:cNvSpPr txBox="1"/>
      </xdr:nvSpPr>
      <xdr:spPr>
        <a:xfrm>
          <a:off x="1816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91" name="n_4mainValue【道路】&#10;有形固定資産減価償却率">
          <a:extLst>
            <a:ext uri="{FF2B5EF4-FFF2-40B4-BE49-F238E27FC236}">
              <a16:creationId xmlns:a16="http://schemas.microsoft.com/office/drawing/2014/main" id="{AA4D1683-F2D1-46FA-BCCB-162CC2D2F19A}"/>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F2E298C-2515-4C7A-BB1D-B0D564F635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5C5FF4-CCDA-49AB-890E-1DDD58B309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F59EAF5-633E-4F8B-A8D3-909E4B37C1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FCE76C-D5DF-4327-AA0D-DACFF2E044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3C50810-0D3D-4C16-9B2F-C3B2F44B42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42A8AA8-3FFC-4B3B-BF3A-B4D6D7EA26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383B5E8-3C45-4366-8EEA-57DE5DFC6F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024796A-C856-4DBB-BFE4-ABED39C7BC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20DDC0B-DFAE-4329-BE36-E78EF20E633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2700535-F6D4-4EB5-98D2-149A1D8459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45E745A-7C26-4127-9C3E-4A11E575F97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C9C9A94-11BD-40BE-AA07-5EAF7F1DF24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B5852E5-FB73-4CBE-866F-C60995A07CD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727A964B-D0EF-4506-8CD8-79F85F281D9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9634A0E-FE42-4F9D-9AD1-522645D0540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C3C67E4D-C53C-4346-9F6F-7F8609B3194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CC51772-C555-47B3-BBF1-AB0584459B6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7CB7F460-320F-46D3-A1EC-66778034235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4F55786-E4A9-4D9B-A619-3A068608EE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F6E3FE0D-0966-45A3-BD99-6846667BE09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B81EFE1-C2DE-45D1-9B18-3B7C7B7DE9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482A0B37-98C0-4C99-A0E9-9B31BAA8DF55}"/>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7668B99B-BD33-45A4-9EA8-27224178AC17}"/>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8D474B16-1B73-407D-A651-03BC5FBE1301}"/>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38FD3E92-04E9-4718-8DEC-46E61C62583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7AB9E690-9DAC-4657-8A91-22001F880B1B}"/>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20C93393-E65B-4AD1-85C4-59019B99C102}"/>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2E41723A-F21C-42FD-9E57-6E0F8CBE48F9}"/>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E3B4C707-C31E-4D82-ACB9-D816E3ECC87B}"/>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E42246DA-8341-4D7E-9889-A27AF646DF1C}"/>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A7090B98-9FE6-46BF-9893-48B7E5A4DD96}"/>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A1E5C2D2-457D-4020-B642-A3B890839425}"/>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B70A852-0757-432A-9908-80A9248E700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653E7C7-388B-4B95-A1C8-E6CF1478EA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8CAB2A9-BEB0-45CC-9AD5-28262CEC4A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90FD05-1634-44CF-9841-CA54D339F6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1741C4-ACA0-46F7-A311-CDAE709026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7560</xdr:rowOff>
    </xdr:from>
    <xdr:to>
      <xdr:col>55</xdr:col>
      <xdr:colOff>50800</xdr:colOff>
      <xdr:row>41</xdr:row>
      <xdr:rowOff>109160</xdr:rowOff>
    </xdr:to>
    <xdr:sp macro="" textlink="">
      <xdr:nvSpPr>
        <xdr:cNvPr id="129" name="楕円 128">
          <a:extLst>
            <a:ext uri="{FF2B5EF4-FFF2-40B4-BE49-F238E27FC236}">
              <a16:creationId xmlns:a16="http://schemas.microsoft.com/office/drawing/2014/main" id="{71E09534-69AB-45CA-AD7F-379B02627DF0}"/>
            </a:ext>
          </a:extLst>
        </xdr:cNvPr>
        <xdr:cNvSpPr/>
      </xdr:nvSpPr>
      <xdr:spPr>
        <a:xfrm>
          <a:off x="10426700" y="70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93937</xdr:rowOff>
    </xdr:from>
    <xdr:ext cx="469744" cy="259045"/>
    <xdr:sp macro="" textlink="">
      <xdr:nvSpPr>
        <xdr:cNvPr id="130" name="【道路】&#10;一人当たり延長該当値テキスト">
          <a:extLst>
            <a:ext uri="{FF2B5EF4-FFF2-40B4-BE49-F238E27FC236}">
              <a16:creationId xmlns:a16="http://schemas.microsoft.com/office/drawing/2014/main" id="{A2B2BC54-9213-44CD-B65E-C755B33D62C6}"/>
            </a:ext>
          </a:extLst>
        </xdr:cNvPr>
        <xdr:cNvSpPr txBox="1"/>
      </xdr:nvSpPr>
      <xdr:spPr>
        <a:xfrm>
          <a:off x="10515600" y="69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6883</xdr:rowOff>
    </xdr:from>
    <xdr:to>
      <xdr:col>50</xdr:col>
      <xdr:colOff>165100</xdr:colOff>
      <xdr:row>41</xdr:row>
      <xdr:rowOff>108483</xdr:rowOff>
    </xdr:to>
    <xdr:sp macro="" textlink="">
      <xdr:nvSpPr>
        <xdr:cNvPr id="131" name="楕円 130">
          <a:extLst>
            <a:ext uri="{FF2B5EF4-FFF2-40B4-BE49-F238E27FC236}">
              <a16:creationId xmlns:a16="http://schemas.microsoft.com/office/drawing/2014/main" id="{168AAED6-280B-4FAF-B231-40CF85AF6602}"/>
            </a:ext>
          </a:extLst>
        </xdr:cNvPr>
        <xdr:cNvSpPr/>
      </xdr:nvSpPr>
      <xdr:spPr>
        <a:xfrm>
          <a:off x="9588500" y="70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57683</xdr:rowOff>
    </xdr:from>
    <xdr:to>
      <xdr:col>55</xdr:col>
      <xdr:colOff>0</xdr:colOff>
      <xdr:row>41</xdr:row>
      <xdr:rowOff>58360</xdr:rowOff>
    </xdr:to>
    <xdr:cxnSp macro="">
      <xdr:nvCxnSpPr>
        <xdr:cNvPr id="132" name="直線コネクタ 131">
          <a:extLst>
            <a:ext uri="{FF2B5EF4-FFF2-40B4-BE49-F238E27FC236}">
              <a16:creationId xmlns:a16="http://schemas.microsoft.com/office/drawing/2014/main" id="{075AD9B0-9E92-4F82-956E-EC45CFE41AC3}"/>
            </a:ext>
          </a:extLst>
        </xdr:cNvPr>
        <xdr:cNvCxnSpPr/>
      </xdr:nvCxnSpPr>
      <xdr:spPr>
        <a:xfrm>
          <a:off x="9639300" y="7087133"/>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8529</xdr:rowOff>
    </xdr:from>
    <xdr:to>
      <xdr:col>46</xdr:col>
      <xdr:colOff>38100</xdr:colOff>
      <xdr:row>41</xdr:row>
      <xdr:rowOff>110129</xdr:rowOff>
    </xdr:to>
    <xdr:sp macro="" textlink="">
      <xdr:nvSpPr>
        <xdr:cNvPr id="133" name="楕円 132">
          <a:extLst>
            <a:ext uri="{FF2B5EF4-FFF2-40B4-BE49-F238E27FC236}">
              <a16:creationId xmlns:a16="http://schemas.microsoft.com/office/drawing/2014/main" id="{AA24DAC1-4EED-4A17-A75E-8D9C666B4A10}"/>
            </a:ext>
          </a:extLst>
        </xdr:cNvPr>
        <xdr:cNvSpPr/>
      </xdr:nvSpPr>
      <xdr:spPr>
        <a:xfrm>
          <a:off x="8699500" y="70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57683</xdr:rowOff>
    </xdr:from>
    <xdr:to>
      <xdr:col>50</xdr:col>
      <xdr:colOff>114300</xdr:colOff>
      <xdr:row>41</xdr:row>
      <xdr:rowOff>59329</xdr:rowOff>
    </xdr:to>
    <xdr:cxnSp macro="">
      <xdr:nvCxnSpPr>
        <xdr:cNvPr id="134" name="直線コネクタ 133">
          <a:extLst>
            <a:ext uri="{FF2B5EF4-FFF2-40B4-BE49-F238E27FC236}">
              <a16:creationId xmlns:a16="http://schemas.microsoft.com/office/drawing/2014/main" id="{FE576DD2-0050-4090-AE80-BE6418410349}"/>
            </a:ext>
          </a:extLst>
        </xdr:cNvPr>
        <xdr:cNvCxnSpPr/>
      </xdr:nvCxnSpPr>
      <xdr:spPr>
        <a:xfrm flipV="1">
          <a:off x="8750300" y="708713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10175</xdr:rowOff>
    </xdr:from>
    <xdr:to>
      <xdr:col>41</xdr:col>
      <xdr:colOff>101600</xdr:colOff>
      <xdr:row>41</xdr:row>
      <xdr:rowOff>111775</xdr:rowOff>
    </xdr:to>
    <xdr:sp macro="" textlink="">
      <xdr:nvSpPr>
        <xdr:cNvPr id="135" name="楕円 134">
          <a:extLst>
            <a:ext uri="{FF2B5EF4-FFF2-40B4-BE49-F238E27FC236}">
              <a16:creationId xmlns:a16="http://schemas.microsoft.com/office/drawing/2014/main" id="{FCA6C32B-1A20-41A9-9E7D-1A3C77DF961B}"/>
            </a:ext>
          </a:extLst>
        </xdr:cNvPr>
        <xdr:cNvSpPr/>
      </xdr:nvSpPr>
      <xdr:spPr>
        <a:xfrm>
          <a:off x="7810500" y="70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59329</xdr:rowOff>
    </xdr:from>
    <xdr:to>
      <xdr:col>45</xdr:col>
      <xdr:colOff>177800</xdr:colOff>
      <xdr:row>41</xdr:row>
      <xdr:rowOff>60975</xdr:rowOff>
    </xdr:to>
    <xdr:cxnSp macro="">
      <xdr:nvCxnSpPr>
        <xdr:cNvPr id="136" name="直線コネクタ 135">
          <a:extLst>
            <a:ext uri="{FF2B5EF4-FFF2-40B4-BE49-F238E27FC236}">
              <a16:creationId xmlns:a16="http://schemas.microsoft.com/office/drawing/2014/main" id="{73F21D54-4169-4168-94EE-F8CABAE1E8C2}"/>
            </a:ext>
          </a:extLst>
        </xdr:cNvPr>
        <xdr:cNvCxnSpPr/>
      </xdr:nvCxnSpPr>
      <xdr:spPr>
        <a:xfrm flipV="1">
          <a:off x="7861300" y="708877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11218</xdr:rowOff>
    </xdr:from>
    <xdr:to>
      <xdr:col>36</xdr:col>
      <xdr:colOff>165100</xdr:colOff>
      <xdr:row>41</xdr:row>
      <xdr:rowOff>112818</xdr:rowOff>
    </xdr:to>
    <xdr:sp macro="" textlink="">
      <xdr:nvSpPr>
        <xdr:cNvPr id="137" name="楕円 136">
          <a:extLst>
            <a:ext uri="{FF2B5EF4-FFF2-40B4-BE49-F238E27FC236}">
              <a16:creationId xmlns:a16="http://schemas.microsoft.com/office/drawing/2014/main" id="{586E1FE6-767F-4D4E-B79D-73B8AB577E8E}"/>
            </a:ext>
          </a:extLst>
        </xdr:cNvPr>
        <xdr:cNvSpPr/>
      </xdr:nvSpPr>
      <xdr:spPr>
        <a:xfrm>
          <a:off x="6921500" y="70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60975</xdr:rowOff>
    </xdr:from>
    <xdr:to>
      <xdr:col>41</xdr:col>
      <xdr:colOff>50800</xdr:colOff>
      <xdr:row>41</xdr:row>
      <xdr:rowOff>62018</xdr:rowOff>
    </xdr:to>
    <xdr:cxnSp macro="">
      <xdr:nvCxnSpPr>
        <xdr:cNvPr id="138" name="直線コネクタ 137">
          <a:extLst>
            <a:ext uri="{FF2B5EF4-FFF2-40B4-BE49-F238E27FC236}">
              <a16:creationId xmlns:a16="http://schemas.microsoft.com/office/drawing/2014/main" id="{9388F7E8-D618-463B-85B5-27E595339BD5}"/>
            </a:ext>
          </a:extLst>
        </xdr:cNvPr>
        <xdr:cNvCxnSpPr/>
      </xdr:nvCxnSpPr>
      <xdr:spPr>
        <a:xfrm flipV="1">
          <a:off x="6972300" y="7090425"/>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DE943CED-EABA-4D31-8489-A62B798770C1}"/>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C647F154-69E6-4812-B7B4-BA42C420CD8B}"/>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04867F43-CA0D-42BD-88C0-82596C2D55AA}"/>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a16="http://schemas.microsoft.com/office/drawing/2014/main" id="{7FE90E57-CD28-452F-A870-6A429419D9A3}"/>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99610</xdr:rowOff>
    </xdr:from>
    <xdr:ext cx="469744" cy="259045"/>
    <xdr:sp macro="" textlink="">
      <xdr:nvSpPr>
        <xdr:cNvPr id="143" name="n_1mainValue【道路】&#10;一人当たり延長">
          <a:extLst>
            <a:ext uri="{FF2B5EF4-FFF2-40B4-BE49-F238E27FC236}">
              <a16:creationId xmlns:a16="http://schemas.microsoft.com/office/drawing/2014/main" id="{9FC36EB1-AF91-4E43-99DE-1FA2C8C7B13A}"/>
            </a:ext>
          </a:extLst>
        </xdr:cNvPr>
        <xdr:cNvSpPr txBox="1"/>
      </xdr:nvSpPr>
      <xdr:spPr>
        <a:xfrm>
          <a:off x="9391727" y="712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101256</xdr:rowOff>
    </xdr:from>
    <xdr:ext cx="469744" cy="259045"/>
    <xdr:sp macro="" textlink="">
      <xdr:nvSpPr>
        <xdr:cNvPr id="144" name="n_2mainValue【道路】&#10;一人当たり延長">
          <a:extLst>
            <a:ext uri="{FF2B5EF4-FFF2-40B4-BE49-F238E27FC236}">
              <a16:creationId xmlns:a16="http://schemas.microsoft.com/office/drawing/2014/main" id="{8DF77119-B8C5-4D23-991F-881FE5EDD742}"/>
            </a:ext>
          </a:extLst>
        </xdr:cNvPr>
        <xdr:cNvSpPr txBox="1"/>
      </xdr:nvSpPr>
      <xdr:spPr>
        <a:xfrm>
          <a:off x="8515427" y="71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102902</xdr:rowOff>
    </xdr:from>
    <xdr:ext cx="469744" cy="259045"/>
    <xdr:sp macro="" textlink="">
      <xdr:nvSpPr>
        <xdr:cNvPr id="145" name="n_3mainValue【道路】&#10;一人当たり延長">
          <a:extLst>
            <a:ext uri="{FF2B5EF4-FFF2-40B4-BE49-F238E27FC236}">
              <a16:creationId xmlns:a16="http://schemas.microsoft.com/office/drawing/2014/main" id="{655AC393-2426-4038-89C7-AEE7F7A65B5B}"/>
            </a:ext>
          </a:extLst>
        </xdr:cNvPr>
        <xdr:cNvSpPr txBox="1"/>
      </xdr:nvSpPr>
      <xdr:spPr>
        <a:xfrm>
          <a:off x="7626427" y="713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103945</xdr:rowOff>
    </xdr:from>
    <xdr:ext cx="469744" cy="259045"/>
    <xdr:sp macro="" textlink="">
      <xdr:nvSpPr>
        <xdr:cNvPr id="146" name="n_4mainValue【道路】&#10;一人当たり延長">
          <a:extLst>
            <a:ext uri="{FF2B5EF4-FFF2-40B4-BE49-F238E27FC236}">
              <a16:creationId xmlns:a16="http://schemas.microsoft.com/office/drawing/2014/main" id="{0543493D-4B2A-431F-82C9-CD80E91197B8}"/>
            </a:ext>
          </a:extLst>
        </xdr:cNvPr>
        <xdr:cNvSpPr txBox="1"/>
      </xdr:nvSpPr>
      <xdr:spPr>
        <a:xfrm>
          <a:off x="6737427" y="713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5CE1463-3C3A-4370-A5E8-2B95222D0B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B23F7D6-152F-42DC-823D-F43F22FA9F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6F32598-EE41-457B-B10D-01FB5187B8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D064E1F-A861-4794-BDBF-BEE2DA56A8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E9F30C0-06A7-4E5A-B0D4-8C87EBB7FF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28068F9-0037-44FC-AD7F-41D02A67C4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083D75D-46AE-46C4-A67E-2C7FAC14FA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5CA398E-8C25-4B00-8169-FD52319A0B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42011D3-4A22-462F-95D9-A37A004154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5EE636C-E0DC-48DB-9EF3-B124E1D43B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EAFAA5E-3D71-4D25-B746-2178E22040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7DB8760D-AC5D-4DB7-90EA-53306AA806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EF7C504-DF4B-4ECD-B666-37EDBD55D1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FD56066-9A9E-47D6-9466-5A5C9BE770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AC1670DD-2574-4E88-AAF5-54D7936B3E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1C6256AB-7489-4A9A-8150-9B9C75A6F9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195AF44-7B31-4AF3-BC55-64506B6694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9AA81B88-5B46-4396-B9BC-E0839E593C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6FF2BAE-D809-4B03-8172-C76F8699C6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52315494-9EA1-483C-92F0-66A2B8F3F7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3AE8696-B293-45A3-BA66-753F272572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115DBAC-A17A-4C8D-9633-09B11A593B0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CA5D115-2A6A-4856-A304-2951DE1DBC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06CF666-D4F7-4681-A742-A0746C37F3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BA7D0E7-3130-4CAC-BC90-E3537B7B78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9CA0E71E-EA33-40D4-8E39-ED912C912323}"/>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E9D40F6-D563-4445-93F9-452D53567F39}"/>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098A52E8-EAF0-4D48-BBF8-CB95601698C1}"/>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72FF21D3-A19C-4CD0-91B3-9DDAE78D224C}"/>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849309ED-E695-4C14-9708-A40539074766}"/>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900E2D2-E6F5-4793-A628-D100D9B29AEB}"/>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2D453AE2-E28F-4606-AFDE-185A1C08220B}"/>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B588D638-D8EA-4F74-9148-DD9B3A01001F}"/>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A95AB60F-36C6-4B4E-A2B0-8F608FDFA043}"/>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B3DE37DC-C98B-4282-94D3-9C1DDE446E05}"/>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0B824E30-0B8C-4B29-B52D-34DF55254CAA}"/>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C5ABEF-BAD2-4A8B-B4D5-5D52F0C9DF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F2076F2-8A95-4072-A872-BDE3C99822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DFBE73-3F84-4A9F-B9C3-CC48C30BB8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96CB5B-0290-483F-BD64-06B54F45A2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268BB0E-DD80-403F-9382-77937546D4C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8" name="楕円 187">
          <a:extLst>
            <a:ext uri="{FF2B5EF4-FFF2-40B4-BE49-F238E27FC236}">
              <a16:creationId xmlns:a16="http://schemas.microsoft.com/office/drawing/2014/main" id="{5C901BDC-C248-4B7D-92E6-2ED4C42A759E}"/>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EDF0AC2-F9E4-4AB9-922F-BB77EC7E947B}"/>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122283</xdr:rowOff>
    </xdr:from>
    <xdr:to>
      <xdr:col>20</xdr:col>
      <xdr:colOff>38100</xdr:colOff>
      <xdr:row>62</xdr:row>
      <xdr:rowOff>52433</xdr:rowOff>
    </xdr:to>
    <xdr:sp macro="" textlink="">
      <xdr:nvSpPr>
        <xdr:cNvPr id="190" name="楕円 189">
          <a:extLst>
            <a:ext uri="{FF2B5EF4-FFF2-40B4-BE49-F238E27FC236}">
              <a16:creationId xmlns:a16="http://schemas.microsoft.com/office/drawing/2014/main" id="{435E2B35-3EF2-426F-ABF8-CB029A24B776}"/>
            </a:ext>
          </a:extLst>
        </xdr:cNvPr>
        <xdr:cNvSpPr/>
      </xdr:nvSpPr>
      <xdr:spPr>
        <a:xfrm>
          <a:off x="3746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1633</xdr:rowOff>
    </xdr:from>
    <xdr:to>
      <xdr:col>24</xdr:col>
      <xdr:colOff>63500</xdr:colOff>
      <xdr:row>62</xdr:row>
      <xdr:rowOff>27759</xdr:rowOff>
    </xdr:to>
    <xdr:cxnSp macro="">
      <xdr:nvCxnSpPr>
        <xdr:cNvPr id="191" name="直線コネクタ 190">
          <a:extLst>
            <a:ext uri="{FF2B5EF4-FFF2-40B4-BE49-F238E27FC236}">
              <a16:creationId xmlns:a16="http://schemas.microsoft.com/office/drawing/2014/main" id="{AEC285B9-16D1-463A-A685-1A1E155C8AB7}"/>
            </a:ext>
          </a:extLst>
        </xdr:cNvPr>
        <xdr:cNvCxnSpPr/>
      </xdr:nvCxnSpPr>
      <xdr:spPr>
        <a:xfrm>
          <a:off x="3797300" y="1063153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92" name="楕円 191">
          <a:extLst>
            <a:ext uri="{FF2B5EF4-FFF2-40B4-BE49-F238E27FC236}">
              <a16:creationId xmlns:a16="http://schemas.microsoft.com/office/drawing/2014/main" id="{F208CB53-FC12-4EB5-A712-5EF49FDD69DA}"/>
            </a:ext>
          </a:extLst>
        </xdr:cNvPr>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1633</xdr:rowOff>
    </xdr:to>
    <xdr:cxnSp macro="">
      <xdr:nvCxnSpPr>
        <xdr:cNvPr id="193" name="直線コネクタ 192">
          <a:extLst>
            <a:ext uri="{FF2B5EF4-FFF2-40B4-BE49-F238E27FC236}">
              <a16:creationId xmlns:a16="http://schemas.microsoft.com/office/drawing/2014/main" id="{8B7A1148-1DDC-48C0-88CE-3045FA737D5D}"/>
            </a:ext>
          </a:extLst>
        </xdr:cNvPr>
        <xdr:cNvCxnSpPr/>
      </xdr:nvCxnSpPr>
      <xdr:spPr>
        <a:xfrm>
          <a:off x="2908300" y="106135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94" name="楕円 193">
          <a:extLst>
            <a:ext uri="{FF2B5EF4-FFF2-40B4-BE49-F238E27FC236}">
              <a16:creationId xmlns:a16="http://schemas.microsoft.com/office/drawing/2014/main" id="{A4CB76C3-CD10-44B1-B6DE-98DE976B722E}"/>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155122</xdr:rowOff>
    </xdr:to>
    <xdr:cxnSp macro="">
      <xdr:nvCxnSpPr>
        <xdr:cNvPr id="195" name="直線コネクタ 194">
          <a:extLst>
            <a:ext uri="{FF2B5EF4-FFF2-40B4-BE49-F238E27FC236}">
              <a16:creationId xmlns:a16="http://schemas.microsoft.com/office/drawing/2014/main" id="{F0BAD6B9-37F0-438C-BA37-A708A2E61EFD}"/>
            </a:ext>
          </a:extLst>
        </xdr:cNvPr>
        <xdr:cNvCxnSpPr/>
      </xdr:nvCxnSpPr>
      <xdr:spPr>
        <a:xfrm>
          <a:off x="2019300" y="105874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6" name="楕円 195">
          <a:extLst>
            <a:ext uri="{FF2B5EF4-FFF2-40B4-BE49-F238E27FC236}">
              <a16:creationId xmlns:a16="http://schemas.microsoft.com/office/drawing/2014/main" id="{B1E5655A-7D7C-4EA9-A97F-C6A00C7E4048}"/>
            </a:ext>
          </a:extLst>
        </xdr:cNvPr>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128996</xdr:rowOff>
    </xdr:to>
    <xdr:cxnSp macro="">
      <xdr:nvCxnSpPr>
        <xdr:cNvPr id="197" name="直線コネクタ 196">
          <a:extLst>
            <a:ext uri="{FF2B5EF4-FFF2-40B4-BE49-F238E27FC236}">
              <a16:creationId xmlns:a16="http://schemas.microsoft.com/office/drawing/2014/main" id="{FB575FF4-BE3C-4A28-9755-2C260DBD89C0}"/>
            </a:ext>
          </a:extLst>
        </xdr:cNvPr>
        <xdr:cNvCxnSpPr/>
      </xdr:nvCxnSpPr>
      <xdr:spPr>
        <a:xfrm>
          <a:off x="1130300" y="10474778"/>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3E874A8-25C5-4FAF-8D5A-D1317750EB3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8E010F5-450D-41BC-9505-BE503B8BA53B}"/>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2F11F763-4863-4B89-AF6D-E94B5717B204}"/>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CF4798E-075C-4DBE-BACC-F01E5B9CA22F}"/>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43560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9EED47C1-791B-4025-928C-4EC4E8C92A60}"/>
            </a:ext>
          </a:extLst>
        </xdr:cNvPr>
        <xdr:cNvSpPr txBox="1"/>
      </xdr:nvSpPr>
      <xdr:spPr>
        <a:xfrm>
          <a:off x="3582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E7CD1C0-B304-4DF9-B1B9-4A51FA54B92A}"/>
            </a:ext>
          </a:extLst>
        </xdr:cNvPr>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FFF772B-0326-482D-B233-C5A7B8557461}"/>
            </a:ext>
          </a:extLst>
        </xdr:cNvPr>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83655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A9E3647-0048-49FC-ACA7-B53118980258}"/>
            </a:ext>
          </a:extLst>
        </xdr:cNvPr>
        <xdr:cNvSpPr txBox="1"/>
      </xdr:nvSpPr>
      <xdr:spPr>
        <a:xfrm>
          <a:off x="927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3674E7D-1936-4708-98F5-E704760136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6145CD0-0E96-49BE-B694-A6446907CD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1757BBF-5993-4F85-B11A-39D5760AC8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7B03E2B-264C-41AE-9B18-3B9CE762B4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F3B80C3-8DF2-4C9E-82C8-2B2CFE0BDE9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6629085-8BE6-48AF-ACB7-868DD594DD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789D4E9-7A8A-4623-A276-610BA39C0F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C730059-8BB9-42B0-85EA-AA8E6EE30E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7316EA2-4521-4B4B-A56A-86FB05A29D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5CF5633-07B5-47CD-B300-3A8CC5F03C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1AB0C61-F333-448C-8666-3B3C24A9FE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CC511CD6-9623-4182-8A1C-C81D3E73DAA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FF282060-076F-4B17-BF1D-F398CE277F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B6C76D5A-E1A4-472A-A9B1-39BA440F9FC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08CD34D-837E-40A1-AA89-C918235DB47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6319F21C-F3B3-476E-90EB-C8DFB921BAF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E4956400-D2D5-4E23-8C74-BAC1E198A2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3045E26C-7070-4191-81AC-B9ADBFA3A07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27ADCE2C-8A49-4952-8F03-79AFE291DE5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D57D08D6-08F3-41DA-9AC1-1E8D1743CE4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D9A83BE-1E2F-46CC-8B96-CA817884CD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E560FE7-470A-4628-8DBC-C7ED8FA300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6D2EAE7-BD11-498D-8AE0-999C502416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E7887BF9-7481-4AC7-B8DC-96C12FFC632E}"/>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68EA8CA8-82A4-42D1-B52E-B7A38D7926DA}"/>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DDB34939-10D5-47FC-BEDC-15F5FC344BF3}"/>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56C5DF6-F459-4F79-B8E8-E299442D5999}"/>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05C9B9F9-BDCA-46F2-80DC-BF6EEA0F96DB}"/>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160FBCF5-E5EE-40BE-A604-3855563117D4}"/>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3E98F782-F818-4EFF-AD3F-1CEAB557D63D}"/>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43908CCA-8DB2-4FF7-A3B5-F2BB318D7E1F}"/>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39476BA8-F0AF-473C-BED0-E32A3F70F041}"/>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8DB6E1D5-DB3A-4EDF-901B-783CAFEFE1FC}"/>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547C8DD2-FD5F-4644-93A9-3AA706BB93D7}"/>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78041E-5BE1-4A27-8BAD-D6F7F44E58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D6B3015-1826-453C-93BA-8ABDD2D245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F75FF8F-0E1F-495A-B3A1-23A56D4770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6E96237-360D-4CBC-9F34-838F25EC4D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098791B-992F-4BB9-ADE9-0F139E4DD3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108669</xdr:rowOff>
    </xdr:from>
    <xdr:to>
      <xdr:col>55</xdr:col>
      <xdr:colOff>50800</xdr:colOff>
      <xdr:row>64</xdr:row>
      <xdr:rowOff>38819</xdr:rowOff>
    </xdr:to>
    <xdr:sp macro="" textlink="">
      <xdr:nvSpPr>
        <xdr:cNvPr id="245" name="楕円 244">
          <a:extLst>
            <a:ext uri="{FF2B5EF4-FFF2-40B4-BE49-F238E27FC236}">
              <a16:creationId xmlns:a16="http://schemas.microsoft.com/office/drawing/2014/main" id="{8F03142E-6A5E-4458-A980-72DC118D091B}"/>
            </a:ext>
          </a:extLst>
        </xdr:cNvPr>
        <xdr:cNvSpPr/>
      </xdr:nvSpPr>
      <xdr:spPr>
        <a:xfrm>
          <a:off x="10426700" y="109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23596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3797C7E-B8B2-41E2-9D31-A0CF831FA963}"/>
            </a:ext>
          </a:extLst>
        </xdr:cNvPr>
        <xdr:cNvSpPr txBox="1"/>
      </xdr:nvSpPr>
      <xdr:spPr>
        <a:xfrm>
          <a:off x="10515600" y="1082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110422</xdr:rowOff>
    </xdr:from>
    <xdr:to>
      <xdr:col>50</xdr:col>
      <xdr:colOff>165100</xdr:colOff>
      <xdr:row>64</xdr:row>
      <xdr:rowOff>40572</xdr:rowOff>
    </xdr:to>
    <xdr:sp macro="" textlink="">
      <xdr:nvSpPr>
        <xdr:cNvPr id="247" name="楕円 246">
          <a:extLst>
            <a:ext uri="{FF2B5EF4-FFF2-40B4-BE49-F238E27FC236}">
              <a16:creationId xmlns:a16="http://schemas.microsoft.com/office/drawing/2014/main" id="{79E74461-2CFF-4921-BC0D-074149759510}"/>
            </a:ext>
          </a:extLst>
        </xdr:cNvPr>
        <xdr:cNvSpPr/>
      </xdr:nvSpPr>
      <xdr:spPr>
        <a:xfrm>
          <a:off x="9588500" y="10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159469</xdr:rowOff>
    </xdr:from>
    <xdr:to>
      <xdr:col>55</xdr:col>
      <xdr:colOff>0</xdr:colOff>
      <xdr:row>63</xdr:row>
      <xdr:rowOff>161222</xdr:rowOff>
    </xdr:to>
    <xdr:cxnSp macro="">
      <xdr:nvCxnSpPr>
        <xdr:cNvPr id="248" name="直線コネクタ 247">
          <a:extLst>
            <a:ext uri="{FF2B5EF4-FFF2-40B4-BE49-F238E27FC236}">
              <a16:creationId xmlns:a16="http://schemas.microsoft.com/office/drawing/2014/main" id="{0CEF4E4E-793E-46FC-ACF2-D501BBB42303}"/>
            </a:ext>
          </a:extLst>
        </xdr:cNvPr>
        <xdr:cNvCxnSpPr/>
      </xdr:nvCxnSpPr>
      <xdr:spPr>
        <a:xfrm flipV="1">
          <a:off x="9639300" y="10960819"/>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112864</xdr:rowOff>
    </xdr:from>
    <xdr:to>
      <xdr:col>46</xdr:col>
      <xdr:colOff>38100</xdr:colOff>
      <xdr:row>64</xdr:row>
      <xdr:rowOff>43014</xdr:rowOff>
    </xdr:to>
    <xdr:sp macro="" textlink="">
      <xdr:nvSpPr>
        <xdr:cNvPr id="249" name="楕円 248">
          <a:extLst>
            <a:ext uri="{FF2B5EF4-FFF2-40B4-BE49-F238E27FC236}">
              <a16:creationId xmlns:a16="http://schemas.microsoft.com/office/drawing/2014/main" id="{DD19B06F-7BE4-4977-9D2E-82219EC27A12}"/>
            </a:ext>
          </a:extLst>
        </xdr:cNvPr>
        <xdr:cNvSpPr/>
      </xdr:nvSpPr>
      <xdr:spPr>
        <a:xfrm>
          <a:off x="8699500" y="109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161222</xdr:rowOff>
    </xdr:from>
    <xdr:to>
      <xdr:col>50</xdr:col>
      <xdr:colOff>114300</xdr:colOff>
      <xdr:row>63</xdr:row>
      <xdr:rowOff>163664</xdr:rowOff>
    </xdr:to>
    <xdr:cxnSp macro="">
      <xdr:nvCxnSpPr>
        <xdr:cNvPr id="250" name="直線コネクタ 249">
          <a:extLst>
            <a:ext uri="{FF2B5EF4-FFF2-40B4-BE49-F238E27FC236}">
              <a16:creationId xmlns:a16="http://schemas.microsoft.com/office/drawing/2014/main" id="{B6B94822-8273-443C-AF36-88184632E361}"/>
            </a:ext>
          </a:extLst>
        </xdr:cNvPr>
        <xdr:cNvCxnSpPr/>
      </xdr:nvCxnSpPr>
      <xdr:spPr>
        <a:xfrm flipV="1">
          <a:off x="8750300" y="10962572"/>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114731</xdr:rowOff>
    </xdr:from>
    <xdr:to>
      <xdr:col>41</xdr:col>
      <xdr:colOff>101600</xdr:colOff>
      <xdr:row>64</xdr:row>
      <xdr:rowOff>44881</xdr:rowOff>
    </xdr:to>
    <xdr:sp macro="" textlink="">
      <xdr:nvSpPr>
        <xdr:cNvPr id="251" name="楕円 250">
          <a:extLst>
            <a:ext uri="{FF2B5EF4-FFF2-40B4-BE49-F238E27FC236}">
              <a16:creationId xmlns:a16="http://schemas.microsoft.com/office/drawing/2014/main" id="{E6A1EEA5-D90B-4DAF-AB60-8F6F7F2F0C57}"/>
            </a:ext>
          </a:extLst>
        </xdr:cNvPr>
        <xdr:cNvSpPr/>
      </xdr:nvSpPr>
      <xdr:spPr>
        <a:xfrm>
          <a:off x="7810500" y="109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163664</xdr:rowOff>
    </xdr:from>
    <xdr:to>
      <xdr:col>45</xdr:col>
      <xdr:colOff>177800</xdr:colOff>
      <xdr:row>63</xdr:row>
      <xdr:rowOff>165531</xdr:rowOff>
    </xdr:to>
    <xdr:cxnSp macro="">
      <xdr:nvCxnSpPr>
        <xdr:cNvPr id="252" name="直線コネクタ 251">
          <a:extLst>
            <a:ext uri="{FF2B5EF4-FFF2-40B4-BE49-F238E27FC236}">
              <a16:creationId xmlns:a16="http://schemas.microsoft.com/office/drawing/2014/main" id="{7C7BC21E-FDBC-4BBD-8D1E-50790B24283A}"/>
            </a:ext>
          </a:extLst>
        </xdr:cNvPr>
        <xdr:cNvCxnSpPr/>
      </xdr:nvCxnSpPr>
      <xdr:spPr>
        <a:xfrm flipV="1">
          <a:off x="7861300" y="1096501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160013</xdr:rowOff>
    </xdr:from>
    <xdr:to>
      <xdr:col>36</xdr:col>
      <xdr:colOff>165100</xdr:colOff>
      <xdr:row>64</xdr:row>
      <xdr:rowOff>90163</xdr:rowOff>
    </xdr:to>
    <xdr:sp macro="" textlink="">
      <xdr:nvSpPr>
        <xdr:cNvPr id="253" name="楕円 252">
          <a:extLst>
            <a:ext uri="{FF2B5EF4-FFF2-40B4-BE49-F238E27FC236}">
              <a16:creationId xmlns:a16="http://schemas.microsoft.com/office/drawing/2014/main" id="{B87AD02C-6276-4DA2-B49A-87735BD1F730}"/>
            </a:ext>
          </a:extLst>
        </xdr:cNvPr>
        <xdr:cNvSpPr/>
      </xdr:nvSpPr>
      <xdr:spPr>
        <a:xfrm>
          <a:off x="6921500" y="10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165531</xdr:rowOff>
    </xdr:from>
    <xdr:to>
      <xdr:col>41</xdr:col>
      <xdr:colOff>50800</xdr:colOff>
      <xdr:row>64</xdr:row>
      <xdr:rowOff>39363</xdr:rowOff>
    </xdr:to>
    <xdr:cxnSp macro="">
      <xdr:nvCxnSpPr>
        <xdr:cNvPr id="254" name="直線コネクタ 253">
          <a:extLst>
            <a:ext uri="{FF2B5EF4-FFF2-40B4-BE49-F238E27FC236}">
              <a16:creationId xmlns:a16="http://schemas.microsoft.com/office/drawing/2014/main" id="{B39D8E9E-04A9-4175-8213-57AD3920CA66}"/>
            </a:ext>
          </a:extLst>
        </xdr:cNvPr>
        <xdr:cNvCxnSpPr/>
      </xdr:nvCxnSpPr>
      <xdr:spPr>
        <a:xfrm flipV="1">
          <a:off x="6972300" y="10966881"/>
          <a:ext cx="8890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CC18D9B-F06F-4E5E-90B1-200EB451D7A7}"/>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A81677EB-4039-4D73-8505-4859DACD96E6}"/>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B85FC3EE-12E7-46BA-B2C7-FB979C5B99F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B3E7A163-FB79-44B3-9754-86F2343E6A2E}"/>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31699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A2DDBAC-F63E-4EA0-840B-94D42168C8DA}"/>
            </a:ext>
          </a:extLst>
        </xdr:cNvPr>
        <xdr:cNvSpPr txBox="1"/>
      </xdr:nvSpPr>
      <xdr:spPr>
        <a:xfrm>
          <a:off x="9327095" y="1100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34141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6FBA2750-D606-40DA-B929-357835699A32}"/>
            </a:ext>
          </a:extLst>
        </xdr:cNvPr>
        <xdr:cNvSpPr txBox="1"/>
      </xdr:nvSpPr>
      <xdr:spPr>
        <a:xfrm>
          <a:off x="8450795" y="1100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36008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132233B-2FD1-41DF-BCE5-F442EEBFA13B}"/>
            </a:ext>
          </a:extLst>
        </xdr:cNvPr>
        <xdr:cNvSpPr txBox="1"/>
      </xdr:nvSpPr>
      <xdr:spPr>
        <a:xfrm>
          <a:off x="7561795" y="1100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81290</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A7ADAA26-5067-4873-82F7-A7F71FE5CD29}"/>
            </a:ext>
          </a:extLst>
        </xdr:cNvPr>
        <xdr:cNvSpPr txBox="1"/>
      </xdr:nvSpPr>
      <xdr:spPr>
        <a:xfrm>
          <a:off x="6705111" y="110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5190C39-DC46-41AF-BE18-B3EEFA0325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61D7ED5-503D-4F6C-A38F-C70B3E8580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405906B-D4D3-46A8-AAA4-93ED449C64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B216A4C-7C96-4432-86E0-DC9E4BDEF7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3486228-FF43-437A-9BBB-A0E6BE3CEB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B77FB75-5620-442C-B263-2AE08E88D2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41BF767-84BF-4BD9-98FB-D96A058BB4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B99560F-73AE-48ED-8339-FE3EBD8955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1793709-8BAE-401A-8B12-FE076495DD2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8C3F7B6-2DA0-4844-B642-5852AD7E1B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076336C-3659-4980-B12E-2D1E7D275D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F8F030BE-EF23-4B12-AEAF-6AF56B6732C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F58D5D1-5F93-4A72-8D74-AFCB222ED2D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347E0AC-AE43-4A9B-969F-AD54EC850C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A1FB9475-98E0-4049-B007-716D2F255BB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8B5C003-C45B-4680-AD9C-9C623F8CE16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1D499D1-2C72-4A1C-A08F-9CB58EF7C01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C20A163-83ED-4784-A03B-0C2E8C2C898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F60D1282-EBE6-4798-AD64-6916B61E9A7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3E8DBD7-91DB-412B-949C-9D05A8110A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0658AAD-907C-4105-AF65-A946BBF78AB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A1AAC0F-0FBE-4B95-BAF9-125324BEEC8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0EFD427-BCA7-4B19-AE2B-3572D514B70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A7C1E80-1764-4B5C-81FA-21F901DAE5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F9ED332-BD41-414E-A55B-394BEFE55F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3FCD14D-58B2-49CB-9221-437C78D41ADC}"/>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B2D7034-5427-48F2-B89A-28B272D15A7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A85B4B87-A176-4D9E-9FC4-70EFEABDE2A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87D50669-0B2D-4E01-9808-DDEB8F1B47E7}"/>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7D609025-0BCF-490D-B581-151D22945A6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D201BAB-6FF0-4BE4-9A08-87E98EB9BEFF}"/>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55A9C2DC-A8D8-41CC-971B-8F3F915F8861}"/>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CDB53AE4-4034-4F10-86B6-001C93BD727C}"/>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A7F14985-FDBF-4845-8CD8-E015F71A85F6}"/>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D4828D97-8761-4A50-A0BA-FF84EA9EB678}"/>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4FDE9EF0-5640-4D24-AA88-64540CFCB703}"/>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A33E094-CAC1-4DA1-BB88-232C76AF1F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E62B95D-D893-46BE-8DE2-8F45B9C05B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F465FDC-F826-426D-B3CE-70BDBEEA92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5DD13F-F650-40A8-B393-78B4F67D32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70C673-38BE-4123-9C92-CB2E62B440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54248</xdr:rowOff>
    </xdr:from>
    <xdr:to>
      <xdr:col>24</xdr:col>
      <xdr:colOff>114300</xdr:colOff>
      <xdr:row>85</xdr:row>
      <xdr:rowOff>155848</xdr:rowOff>
    </xdr:to>
    <xdr:sp macro="" textlink="">
      <xdr:nvSpPr>
        <xdr:cNvPr id="304" name="楕円 303">
          <a:extLst>
            <a:ext uri="{FF2B5EF4-FFF2-40B4-BE49-F238E27FC236}">
              <a16:creationId xmlns:a16="http://schemas.microsoft.com/office/drawing/2014/main" id="{6E9515FA-0135-4D97-A902-CB1F0EE685A3}"/>
            </a:ext>
          </a:extLst>
        </xdr:cNvPr>
        <xdr:cNvSpPr/>
      </xdr:nvSpPr>
      <xdr:spPr>
        <a:xfrm>
          <a:off x="4584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32675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DBEBEB2-3A34-4C11-ABDA-D6A1A40FCD99}"/>
            </a:ext>
          </a:extLst>
        </xdr:cNvPr>
        <xdr:cNvSpPr txBox="1"/>
      </xdr:nvSpPr>
      <xdr:spPr>
        <a:xfrm>
          <a:off x="4673600"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26488</xdr:rowOff>
    </xdr:from>
    <xdr:to>
      <xdr:col>20</xdr:col>
      <xdr:colOff>38100</xdr:colOff>
      <xdr:row>85</xdr:row>
      <xdr:rowOff>128088</xdr:rowOff>
    </xdr:to>
    <xdr:sp macro="" textlink="">
      <xdr:nvSpPr>
        <xdr:cNvPr id="306" name="楕円 305">
          <a:extLst>
            <a:ext uri="{FF2B5EF4-FFF2-40B4-BE49-F238E27FC236}">
              <a16:creationId xmlns:a16="http://schemas.microsoft.com/office/drawing/2014/main" id="{A04C5060-DAA9-4FD7-83E1-5EB0A84842B1}"/>
            </a:ext>
          </a:extLst>
        </xdr:cNvPr>
        <xdr:cNvSpPr/>
      </xdr:nvSpPr>
      <xdr:spPr>
        <a:xfrm>
          <a:off x="3746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77288</xdr:rowOff>
    </xdr:from>
    <xdr:to>
      <xdr:col>24</xdr:col>
      <xdr:colOff>63500</xdr:colOff>
      <xdr:row>85</xdr:row>
      <xdr:rowOff>105048</xdr:rowOff>
    </xdr:to>
    <xdr:cxnSp macro="">
      <xdr:nvCxnSpPr>
        <xdr:cNvPr id="307" name="直線コネクタ 306">
          <a:extLst>
            <a:ext uri="{FF2B5EF4-FFF2-40B4-BE49-F238E27FC236}">
              <a16:creationId xmlns:a16="http://schemas.microsoft.com/office/drawing/2014/main" id="{A7A32DA0-D670-481A-A259-D522CCC3108B}"/>
            </a:ext>
          </a:extLst>
        </xdr:cNvPr>
        <xdr:cNvCxnSpPr/>
      </xdr:nvCxnSpPr>
      <xdr:spPr>
        <a:xfrm>
          <a:off x="3797300" y="1465053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1995</xdr:rowOff>
    </xdr:from>
    <xdr:to>
      <xdr:col>15</xdr:col>
      <xdr:colOff>101600</xdr:colOff>
      <xdr:row>85</xdr:row>
      <xdr:rowOff>103595</xdr:rowOff>
    </xdr:to>
    <xdr:sp macro="" textlink="">
      <xdr:nvSpPr>
        <xdr:cNvPr id="308" name="楕円 307">
          <a:extLst>
            <a:ext uri="{FF2B5EF4-FFF2-40B4-BE49-F238E27FC236}">
              <a16:creationId xmlns:a16="http://schemas.microsoft.com/office/drawing/2014/main" id="{7CC98BE5-7C1D-473F-9543-2F8C6675E7C8}"/>
            </a:ext>
          </a:extLst>
        </xdr:cNvPr>
        <xdr:cNvSpPr/>
      </xdr:nvSpPr>
      <xdr:spPr>
        <a:xfrm>
          <a:off x="2857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52795</xdr:rowOff>
    </xdr:from>
    <xdr:to>
      <xdr:col>19</xdr:col>
      <xdr:colOff>177800</xdr:colOff>
      <xdr:row>85</xdr:row>
      <xdr:rowOff>77288</xdr:rowOff>
    </xdr:to>
    <xdr:cxnSp macro="">
      <xdr:nvCxnSpPr>
        <xdr:cNvPr id="309" name="直線コネクタ 308">
          <a:extLst>
            <a:ext uri="{FF2B5EF4-FFF2-40B4-BE49-F238E27FC236}">
              <a16:creationId xmlns:a16="http://schemas.microsoft.com/office/drawing/2014/main" id="{2DB8B9BF-EFD5-42E1-BECA-68F5FF361288}"/>
            </a:ext>
          </a:extLst>
        </xdr:cNvPr>
        <xdr:cNvCxnSpPr/>
      </xdr:nvCxnSpPr>
      <xdr:spPr>
        <a:xfrm>
          <a:off x="2908300" y="146260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153851</xdr:rowOff>
    </xdr:from>
    <xdr:to>
      <xdr:col>10</xdr:col>
      <xdr:colOff>165100</xdr:colOff>
      <xdr:row>85</xdr:row>
      <xdr:rowOff>84001</xdr:rowOff>
    </xdr:to>
    <xdr:sp macro="" textlink="">
      <xdr:nvSpPr>
        <xdr:cNvPr id="310" name="楕円 309">
          <a:extLst>
            <a:ext uri="{FF2B5EF4-FFF2-40B4-BE49-F238E27FC236}">
              <a16:creationId xmlns:a16="http://schemas.microsoft.com/office/drawing/2014/main" id="{B8315E03-C312-4EDA-8D91-FD1307F20F2D}"/>
            </a:ext>
          </a:extLst>
        </xdr:cNvPr>
        <xdr:cNvSpPr/>
      </xdr:nvSpPr>
      <xdr:spPr>
        <a:xfrm>
          <a:off x="1968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33201</xdr:rowOff>
    </xdr:from>
    <xdr:to>
      <xdr:col>15</xdr:col>
      <xdr:colOff>50800</xdr:colOff>
      <xdr:row>85</xdr:row>
      <xdr:rowOff>52795</xdr:rowOff>
    </xdr:to>
    <xdr:cxnSp macro="">
      <xdr:nvCxnSpPr>
        <xdr:cNvPr id="311" name="直線コネクタ 310">
          <a:extLst>
            <a:ext uri="{FF2B5EF4-FFF2-40B4-BE49-F238E27FC236}">
              <a16:creationId xmlns:a16="http://schemas.microsoft.com/office/drawing/2014/main" id="{911B8DA9-DB61-4481-8BDC-09BFEFDC63E2}"/>
            </a:ext>
          </a:extLst>
        </xdr:cNvPr>
        <xdr:cNvCxnSpPr/>
      </xdr:nvCxnSpPr>
      <xdr:spPr>
        <a:xfrm>
          <a:off x="2019300" y="146064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158750</xdr:rowOff>
    </xdr:from>
    <xdr:to>
      <xdr:col>6</xdr:col>
      <xdr:colOff>38100</xdr:colOff>
      <xdr:row>85</xdr:row>
      <xdr:rowOff>88900</xdr:rowOff>
    </xdr:to>
    <xdr:sp macro="" textlink="">
      <xdr:nvSpPr>
        <xdr:cNvPr id="312" name="楕円 311">
          <a:extLst>
            <a:ext uri="{FF2B5EF4-FFF2-40B4-BE49-F238E27FC236}">
              <a16:creationId xmlns:a16="http://schemas.microsoft.com/office/drawing/2014/main" id="{BA94A801-EBDA-42E6-AC8D-89A1F7F05C18}"/>
            </a:ext>
          </a:extLst>
        </xdr:cNvPr>
        <xdr:cNvSpPr/>
      </xdr:nvSpPr>
      <xdr:spPr>
        <a:xfrm>
          <a:off x="107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33201</xdr:rowOff>
    </xdr:from>
    <xdr:to>
      <xdr:col>10</xdr:col>
      <xdr:colOff>114300</xdr:colOff>
      <xdr:row>85</xdr:row>
      <xdr:rowOff>38100</xdr:rowOff>
    </xdr:to>
    <xdr:cxnSp macro="">
      <xdr:nvCxnSpPr>
        <xdr:cNvPr id="313" name="直線コネクタ 312">
          <a:extLst>
            <a:ext uri="{FF2B5EF4-FFF2-40B4-BE49-F238E27FC236}">
              <a16:creationId xmlns:a16="http://schemas.microsoft.com/office/drawing/2014/main" id="{88D5F7F5-B3E1-4CC5-B5C6-CC9BF8EBC197}"/>
            </a:ext>
          </a:extLst>
        </xdr:cNvPr>
        <xdr:cNvCxnSpPr/>
      </xdr:nvCxnSpPr>
      <xdr:spPr>
        <a:xfrm flipV="1">
          <a:off x="1130300" y="146064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id="{EDA71C82-4E8B-478C-9D10-1BCC6F71B62B}"/>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id="{53AEAC92-FA9A-4224-B407-08B8A88B4128}"/>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id="{4584454F-76F9-450D-B39B-8E46BAE8EDDA}"/>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a:extLst>
            <a:ext uri="{FF2B5EF4-FFF2-40B4-BE49-F238E27FC236}">
              <a16:creationId xmlns:a16="http://schemas.microsoft.com/office/drawing/2014/main" id="{B4F8D5C6-8C3E-4DB7-868F-2CCA5E336935}"/>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119215</xdr:rowOff>
    </xdr:from>
    <xdr:ext cx="405111" cy="259045"/>
    <xdr:sp macro="" textlink="">
      <xdr:nvSpPr>
        <xdr:cNvPr id="318" name="n_1mainValue【公営住宅】&#10;有形固定資産減価償却率">
          <a:extLst>
            <a:ext uri="{FF2B5EF4-FFF2-40B4-BE49-F238E27FC236}">
              <a16:creationId xmlns:a16="http://schemas.microsoft.com/office/drawing/2014/main" id="{A4DE94BD-B032-4B04-8D4A-7E777A23F03B}"/>
            </a:ext>
          </a:extLst>
        </xdr:cNvPr>
        <xdr:cNvSpPr txBox="1"/>
      </xdr:nvSpPr>
      <xdr:spPr>
        <a:xfrm>
          <a:off x="3582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94722</xdr:rowOff>
    </xdr:from>
    <xdr:ext cx="405111" cy="259045"/>
    <xdr:sp macro="" textlink="">
      <xdr:nvSpPr>
        <xdr:cNvPr id="319" name="n_2mainValue【公営住宅】&#10;有形固定資産減価償却率">
          <a:extLst>
            <a:ext uri="{FF2B5EF4-FFF2-40B4-BE49-F238E27FC236}">
              <a16:creationId xmlns:a16="http://schemas.microsoft.com/office/drawing/2014/main" id="{FEC2F4B2-F7C2-40BC-8DB5-BF8A926C952A}"/>
            </a:ext>
          </a:extLst>
        </xdr:cNvPr>
        <xdr:cNvSpPr txBox="1"/>
      </xdr:nvSpPr>
      <xdr:spPr>
        <a:xfrm>
          <a:off x="2705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75128</xdr:rowOff>
    </xdr:from>
    <xdr:ext cx="405111" cy="259045"/>
    <xdr:sp macro="" textlink="">
      <xdr:nvSpPr>
        <xdr:cNvPr id="320" name="n_3mainValue【公営住宅】&#10;有形固定資産減価償却率">
          <a:extLst>
            <a:ext uri="{FF2B5EF4-FFF2-40B4-BE49-F238E27FC236}">
              <a16:creationId xmlns:a16="http://schemas.microsoft.com/office/drawing/2014/main" id="{03F06559-301C-4E89-8440-0B6DE1B0B172}"/>
            </a:ext>
          </a:extLst>
        </xdr:cNvPr>
        <xdr:cNvSpPr txBox="1"/>
      </xdr:nvSpPr>
      <xdr:spPr>
        <a:xfrm>
          <a:off x="1816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80027</xdr:rowOff>
    </xdr:from>
    <xdr:ext cx="405111" cy="259045"/>
    <xdr:sp macro="" textlink="">
      <xdr:nvSpPr>
        <xdr:cNvPr id="321" name="n_4mainValue【公営住宅】&#10;有形固定資産減価償却率">
          <a:extLst>
            <a:ext uri="{FF2B5EF4-FFF2-40B4-BE49-F238E27FC236}">
              <a16:creationId xmlns:a16="http://schemas.microsoft.com/office/drawing/2014/main" id="{1B0CF6C5-FA56-420C-A75D-FE6824334886}"/>
            </a:ext>
          </a:extLst>
        </xdr:cNvPr>
        <xdr:cNvSpPr txBox="1"/>
      </xdr:nvSpPr>
      <xdr:spPr>
        <a:xfrm>
          <a:off x="927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474CC13-B765-465D-8E82-9FBA82F120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433087C-8A6E-4AB3-A124-2B773873C3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EC15F31-A286-497A-A5C8-B1B9D6ED0D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1FC9FA7-B168-4BEA-9FAE-77F6A735E9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08F3574-57CD-413F-B644-E1A7A6A24E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958B79C-04C8-4DEA-B2BB-461E0083CB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1463116-E2A5-4912-B9DC-89B686C95B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1AD3904-1663-4D14-B441-2CC326EDF2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F40FDE3-E39C-41C1-A577-96658AFF6D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1F2B743-1884-4EC4-8AFE-102A67CD13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FFD7BE5E-D2CB-4821-85F5-A0EF0C262D5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EE44DDF-ED36-42DF-AF91-78BE8F18371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900B177-4BCA-4D41-9795-194F8D025F8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164D3AC4-2813-466A-B362-EC9B44740E8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AB62596-663E-4168-89F4-06240E6DFFD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0D6E218-E7DF-49B1-AEFF-D46F7B8A2F3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94ED758-FC5C-4E3B-A52E-49EBD44C271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FB446066-A42E-4D74-B2C2-21F863CD323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F7E9DBA-7369-48D1-985A-EBA923482A8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61D2E7FA-0B45-4E9B-93E7-9D19522C083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F8EA31B-E962-4114-A02A-65FAA3E526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174B913-14A3-4575-B171-A3D961B9BE1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1654AB1-8475-42EA-969D-BE91EE9E96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F612869A-19A7-4071-A9D8-BB5504B91ABC}"/>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1597B1D1-C321-4762-971D-7EF0D369EFD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668C62F3-4844-45A9-805C-90BF317C22FD}"/>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2267C3DE-1BA9-4E30-BBCA-3A2EA5C9A338}"/>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82294F04-B900-481B-9FE0-0CE037DDD70B}"/>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a:extLst>
            <a:ext uri="{FF2B5EF4-FFF2-40B4-BE49-F238E27FC236}">
              <a16:creationId xmlns:a16="http://schemas.microsoft.com/office/drawing/2014/main" id="{39B61AE2-0A46-4B93-B741-CEE4F0E4D074}"/>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EAE40409-F070-4571-B609-4F6B8214B2C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9D31C904-310E-4B4D-847A-74659AC96846}"/>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A768565D-0C35-4D1E-B9CC-EB6424DF60A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DF574810-B35F-4243-8FED-E46111F0F035}"/>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0D02B76B-3903-45B8-B5DE-A2DE334C3764}"/>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95EA534-AB47-48B9-AF96-FEDF01231D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49D117-DF12-47AA-8F7B-7AF33E7E46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CE6A105-01E9-4D38-A232-87DB12C951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5A2C48B-FD28-48BE-9131-44CDC69A97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6F71CF9-E83A-4C60-90E7-1CD8EA3ED4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21210</xdr:rowOff>
    </xdr:from>
    <xdr:to>
      <xdr:col>55</xdr:col>
      <xdr:colOff>50800</xdr:colOff>
      <xdr:row>84</xdr:row>
      <xdr:rowOff>122810</xdr:rowOff>
    </xdr:to>
    <xdr:sp macro="" textlink="">
      <xdr:nvSpPr>
        <xdr:cNvPr id="361" name="楕円 360">
          <a:extLst>
            <a:ext uri="{FF2B5EF4-FFF2-40B4-BE49-F238E27FC236}">
              <a16:creationId xmlns:a16="http://schemas.microsoft.com/office/drawing/2014/main" id="{1A68587C-F474-4782-8CA2-5DDA5901A39D}"/>
            </a:ext>
          </a:extLst>
        </xdr:cNvPr>
        <xdr:cNvSpPr/>
      </xdr:nvSpPr>
      <xdr:spPr>
        <a:xfrm>
          <a:off x="10426700" y="144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44087</xdr:rowOff>
    </xdr:from>
    <xdr:ext cx="469744" cy="259045"/>
    <xdr:sp macro="" textlink="">
      <xdr:nvSpPr>
        <xdr:cNvPr id="362" name="【公営住宅】&#10;一人当たり面積該当値テキスト">
          <a:extLst>
            <a:ext uri="{FF2B5EF4-FFF2-40B4-BE49-F238E27FC236}">
              <a16:creationId xmlns:a16="http://schemas.microsoft.com/office/drawing/2014/main" id="{C4A5F1CB-061D-410D-8FDD-140D74F6F07A}"/>
            </a:ext>
          </a:extLst>
        </xdr:cNvPr>
        <xdr:cNvSpPr txBox="1"/>
      </xdr:nvSpPr>
      <xdr:spPr>
        <a:xfrm>
          <a:off x="10515600" y="1427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28829</xdr:rowOff>
    </xdr:from>
    <xdr:to>
      <xdr:col>50</xdr:col>
      <xdr:colOff>165100</xdr:colOff>
      <xdr:row>84</xdr:row>
      <xdr:rowOff>130429</xdr:rowOff>
    </xdr:to>
    <xdr:sp macro="" textlink="">
      <xdr:nvSpPr>
        <xdr:cNvPr id="363" name="楕円 362">
          <a:extLst>
            <a:ext uri="{FF2B5EF4-FFF2-40B4-BE49-F238E27FC236}">
              <a16:creationId xmlns:a16="http://schemas.microsoft.com/office/drawing/2014/main" id="{3F471A8B-3A0F-4B10-B841-3CC92418670A}"/>
            </a:ext>
          </a:extLst>
        </xdr:cNvPr>
        <xdr:cNvSpPr/>
      </xdr:nvSpPr>
      <xdr:spPr>
        <a:xfrm>
          <a:off x="9588500" y="144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72010</xdr:rowOff>
    </xdr:from>
    <xdr:to>
      <xdr:col>55</xdr:col>
      <xdr:colOff>0</xdr:colOff>
      <xdr:row>84</xdr:row>
      <xdr:rowOff>79629</xdr:rowOff>
    </xdr:to>
    <xdr:cxnSp macro="">
      <xdr:nvCxnSpPr>
        <xdr:cNvPr id="364" name="直線コネクタ 363">
          <a:extLst>
            <a:ext uri="{FF2B5EF4-FFF2-40B4-BE49-F238E27FC236}">
              <a16:creationId xmlns:a16="http://schemas.microsoft.com/office/drawing/2014/main" id="{2B91AB70-157A-428F-ABF5-0FCD81659480}"/>
            </a:ext>
          </a:extLst>
        </xdr:cNvPr>
        <xdr:cNvCxnSpPr/>
      </xdr:nvCxnSpPr>
      <xdr:spPr>
        <a:xfrm flipV="1">
          <a:off x="9639300" y="1447381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37021</xdr:rowOff>
    </xdr:from>
    <xdr:to>
      <xdr:col>46</xdr:col>
      <xdr:colOff>38100</xdr:colOff>
      <xdr:row>84</xdr:row>
      <xdr:rowOff>138621</xdr:rowOff>
    </xdr:to>
    <xdr:sp macro="" textlink="">
      <xdr:nvSpPr>
        <xdr:cNvPr id="365" name="楕円 364">
          <a:extLst>
            <a:ext uri="{FF2B5EF4-FFF2-40B4-BE49-F238E27FC236}">
              <a16:creationId xmlns:a16="http://schemas.microsoft.com/office/drawing/2014/main" id="{D89152C7-3D50-4EE1-83CB-BAA65276534F}"/>
            </a:ext>
          </a:extLst>
        </xdr:cNvPr>
        <xdr:cNvSpPr/>
      </xdr:nvSpPr>
      <xdr:spPr>
        <a:xfrm>
          <a:off x="8699500" y="144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79629</xdr:rowOff>
    </xdr:from>
    <xdr:to>
      <xdr:col>50</xdr:col>
      <xdr:colOff>114300</xdr:colOff>
      <xdr:row>84</xdr:row>
      <xdr:rowOff>87821</xdr:rowOff>
    </xdr:to>
    <xdr:cxnSp macro="">
      <xdr:nvCxnSpPr>
        <xdr:cNvPr id="366" name="直線コネクタ 365">
          <a:extLst>
            <a:ext uri="{FF2B5EF4-FFF2-40B4-BE49-F238E27FC236}">
              <a16:creationId xmlns:a16="http://schemas.microsoft.com/office/drawing/2014/main" id="{F7438C20-8456-47E8-9C4E-A58B50AF8B41}"/>
            </a:ext>
          </a:extLst>
        </xdr:cNvPr>
        <xdr:cNvCxnSpPr/>
      </xdr:nvCxnSpPr>
      <xdr:spPr>
        <a:xfrm flipV="1">
          <a:off x="8750300" y="1448142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45213</xdr:rowOff>
    </xdr:from>
    <xdr:to>
      <xdr:col>41</xdr:col>
      <xdr:colOff>101600</xdr:colOff>
      <xdr:row>84</xdr:row>
      <xdr:rowOff>146813</xdr:rowOff>
    </xdr:to>
    <xdr:sp macro="" textlink="">
      <xdr:nvSpPr>
        <xdr:cNvPr id="367" name="楕円 366">
          <a:extLst>
            <a:ext uri="{FF2B5EF4-FFF2-40B4-BE49-F238E27FC236}">
              <a16:creationId xmlns:a16="http://schemas.microsoft.com/office/drawing/2014/main" id="{4C03503D-A11F-41F5-B503-59D3FF21B670}"/>
            </a:ext>
          </a:extLst>
        </xdr:cNvPr>
        <xdr:cNvSpPr/>
      </xdr:nvSpPr>
      <xdr:spPr>
        <a:xfrm>
          <a:off x="7810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87821</xdr:rowOff>
    </xdr:from>
    <xdr:to>
      <xdr:col>45</xdr:col>
      <xdr:colOff>177800</xdr:colOff>
      <xdr:row>84</xdr:row>
      <xdr:rowOff>96013</xdr:rowOff>
    </xdr:to>
    <xdr:cxnSp macro="">
      <xdr:nvCxnSpPr>
        <xdr:cNvPr id="368" name="直線コネクタ 367">
          <a:extLst>
            <a:ext uri="{FF2B5EF4-FFF2-40B4-BE49-F238E27FC236}">
              <a16:creationId xmlns:a16="http://schemas.microsoft.com/office/drawing/2014/main" id="{85B3F908-5628-40E0-9686-7BDDC4A0A7D0}"/>
            </a:ext>
          </a:extLst>
        </xdr:cNvPr>
        <xdr:cNvCxnSpPr/>
      </xdr:nvCxnSpPr>
      <xdr:spPr>
        <a:xfrm flipV="1">
          <a:off x="7861300" y="14489621"/>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50355</xdr:rowOff>
    </xdr:from>
    <xdr:to>
      <xdr:col>36</xdr:col>
      <xdr:colOff>165100</xdr:colOff>
      <xdr:row>84</xdr:row>
      <xdr:rowOff>151955</xdr:rowOff>
    </xdr:to>
    <xdr:sp macro="" textlink="">
      <xdr:nvSpPr>
        <xdr:cNvPr id="369" name="楕円 368">
          <a:extLst>
            <a:ext uri="{FF2B5EF4-FFF2-40B4-BE49-F238E27FC236}">
              <a16:creationId xmlns:a16="http://schemas.microsoft.com/office/drawing/2014/main" id="{BC9C0B5A-323F-49EB-8AD4-7C6985FDF181}"/>
            </a:ext>
          </a:extLst>
        </xdr:cNvPr>
        <xdr:cNvSpPr/>
      </xdr:nvSpPr>
      <xdr:spPr>
        <a:xfrm>
          <a:off x="6921500" y="144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96013</xdr:rowOff>
    </xdr:from>
    <xdr:to>
      <xdr:col>41</xdr:col>
      <xdr:colOff>50800</xdr:colOff>
      <xdr:row>84</xdr:row>
      <xdr:rowOff>101155</xdr:rowOff>
    </xdr:to>
    <xdr:cxnSp macro="">
      <xdr:nvCxnSpPr>
        <xdr:cNvPr id="370" name="直線コネクタ 369">
          <a:extLst>
            <a:ext uri="{FF2B5EF4-FFF2-40B4-BE49-F238E27FC236}">
              <a16:creationId xmlns:a16="http://schemas.microsoft.com/office/drawing/2014/main" id="{373F0E1E-0CF6-472B-A029-1A5CDED7D761}"/>
            </a:ext>
          </a:extLst>
        </xdr:cNvPr>
        <xdr:cNvCxnSpPr/>
      </xdr:nvCxnSpPr>
      <xdr:spPr>
        <a:xfrm flipV="1">
          <a:off x="6972300" y="14497813"/>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71" name="n_1aveValue【公営住宅】&#10;一人当たり面積">
          <a:extLst>
            <a:ext uri="{FF2B5EF4-FFF2-40B4-BE49-F238E27FC236}">
              <a16:creationId xmlns:a16="http://schemas.microsoft.com/office/drawing/2014/main" id="{5678452F-C55F-425D-AFE1-5EF2CB24178D}"/>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72" name="n_2aveValue【公営住宅】&#10;一人当たり面積">
          <a:extLst>
            <a:ext uri="{FF2B5EF4-FFF2-40B4-BE49-F238E27FC236}">
              <a16:creationId xmlns:a16="http://schemas.microsoft.com/office/drawing/2014/main" id="{1A22F518-AD31-41A3-8FE8-D76FCC179F44}"/>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a:extLst>
            <a:ext uri="{FF2B5EF4-FFF2-40B4-BE49-F238E27FC236}">
              <a16:creationId xmlns:a16="http://schemas.microsoft.com/office/drawing/2014/main" id="{6E6B4A99-466B-40B0-BA8C-44EECB6F400E}"/>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a:extLst>
            <a:ext uri="{FF2B5EF4-FFF2-40B4-BE49-F238E27FC236}">
              <a16:creationId xmlns:a16="http://schemas.microsoft.com/office/drawing/2014/main" id="{6C0238CA-0AC4-444F-9BF5-6CFCFF74AA02}"/>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146956</xdr:rowOff>
    </xdr:from>
    <xdr:ext cx="469744" cy="259045"/>
    <xdr:sp macro="" textlink="">
      <xdr:nvSpPr>
        <xdr:cNvPr id="375" name="n_1mainValue【公営住宅】&#10;一人当たり面積">
          <a:extLst>
            <a:ext uri="{FF2B5EF4-FFF2-40B4-BE49-F238E27FC236}">
              <a16:creationId xmlns:a16="http://schemas.microsoft.com/office/drawing/2014/main" id="{503E4A96-F3C7-4952-8765-AAF26456BDDC}"/>
            </a:ext>
          </a:extLst>
        </xdr:cNvPr>
        <xdr:cNvSpPr txBox="1"/>
      </xdr:nvSpPr>
      <xdr:spPr>
        <a:xfrm>
          <a:off x="9391727" y="1420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155148</xdr:rowOff>
    </xdr:from>
    <xdr:ext cx="469744" cy="259045"/>
    <xdr:sp macro="" textlink="">
      <xdr:nvSpPr>
        <xdr:cNvPr id="376" name="n_2mainValue【公営住宅】&#10;一人当たり面積">
          <a:extLst>
            <a:ext uri="{FF2B5EF4-FFF2-40B4-BE49-F238E27FC236}">
              <a16:creationId xmlns:a16="http://schemas.microsoft.com/office/drawing/2014/main" id="{8BBA3C59-3CC3-4B90-AC80-D6061A7760A3}"/>
            </a:ext>
          </a:extLst>
        </xdr:cNvPr>
        <xdr:cNvSpPr txBox="1"/>
      </xdr:nvSpPr>
      <xdr:spPr>
        <a:xfrm>
          <a:off x="8515427" y="1421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163340</xdr:rowOff>
    </xdr:from>
    <xdr:ext cx="469744" cy="259045"/>
    <xdr:sp macro="" textlink="">
      <xdr:nvSpPr>
        <xdr:cNvPr id="377" name="n_3mainValue【公営住宅】&#10;一人当たり面積">
          <a:extLst>
            <a:ext uri="{FF2B5EF4-FFF2-40B4-BE49-F238E27FC236}">
              <a16:creationId xmlns:a16="http://schemas.microsoft.com/office/drawing/2014/main" id="{31D0B329-8499-45EF-AABB-39B587BBCF8F}"/>
            </a:ext>
          </a:extLst>
        </xdr:cNvPr>
        <xdr:cNvSpPr txBox="1"/>
      </xdr:nvSpPr>
      <xdr:spPr>
        <a:xfrm>
          <a:off x="7626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168482</xdr:rowOff>
    </xdr:from>
    <xdr:ext cx="469744" cy="259045"/>
    <xdr:sp macro="" textlink="">
      <xdr:nvSpPr>
        <xdr:cNvPr id="378" name="n_4mainValue【公営住宅】&#10;一人当たり面積">
          <a:extLst>
            <a:ext uri="{FF2B5EF4-FFF2-40B4-BE49-F238E27FC236}">
              <a16:creationId xmlns:a16="http://schemas.microsoft.com/office/drawing/2014/main" id="{3B82097B-F7AB-46AF-9D14-5658B44DBA0A}"/>
            </a:ext>
          </a:extLst>
        </xdr:cNvPr>
        <xdr:cNvSpPr txBox="1"/>
      </xdr:nvSpPr>
      <xdr:spPr>
        <a:xfrm>
          <a:off x="6737427" y="1422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4F7AFE5-5637-4E04-BDEA-2A4F9955A3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2A3BD28-024E-4722-B724-FDA403BA93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94DE981-A52E-4606-B98A-6DCB936956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B0EAC84-8C01-4D8A-881D-09D930C4CE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1009A7A-F189-466A-B0C4-B814660EEF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2C4F213-B45F-4504-9F47-BC294A9A62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1350466-1029-433B-A71E-9E95CD0C89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5593B20-46D7-400F-923B-A781703EE5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EB9F26C-89A4-49F9-BBC7-DCB2EB697B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8D23955-200C-4A3B-9208-414446CE8E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486ABC9-819E-425E-B4BD-F8592AA5A8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022C710-6D7D-4286-A3D9-4FC4B094B8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A80B9397-1375-49F4-89D7-36DA870476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CF3FB3B-685A-4095-80B2-0D0FE2DC07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76C0EB87-FDF3-4AAC-B769-2992C7AEF6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17666F5-7ECF-4B76-B464-735FB02938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EF3FF2B-822A-4093-80E0-96E20F39A7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6EDF370-EDC4-43E6-BA79-C0CA1FA2FB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D1DB657-C97E-49A8-A636-51AC8DA5CF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6642A6C-ED5B-43C3-BD33-48DC357D07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32EA0B9-6DFD-43E7-911A-D0C962AA58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EFA79F0-9EE2-4350-A5A8-90AFFEE32B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FC76BE0-E450-4B1B-AD2C-A4F68E0089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9412C3F-045E-4B3D-AD64-6B915BF207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844ADD3-344A-47FE-98EE-4E08C593250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C033156-A238-4C84-8E3B-8C52814C29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69A3FB5-F402-47A9-B710-A7CF7142260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3CC6DEA-34D6-4E13-9E5C-F29AA55C9F5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6FC7B83D-CB86-4A76-807C-E03B36BC4F8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3D3D93F-231C-4F90-B178-79875CE427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7C9B80A-5B1A-44D2-81EC-50F0D7582F2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E68F9AA-FE02-4D54-8414-42B88B69F71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E5879F62-E3B9-401D-8A0F-C7AE70F518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ADC29226-28F7-4085-A744-A647086C289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D6CD3B3F-F810-487F-8DC3-85916B4372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E272C2AE-5C88-4BCD-9F13-10A14F2152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7470FF4C-1155-434B-B614-E2C3AA2E8E1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DE79C24-7862-4A10-BC20-C5DDF5C8EF7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41FE26E0-6429-4A47-ACD2-BCB497719CA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D0667F6-05CC-467E-A64F-2D60FECE50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47747271-8AD6-40CF-9CE8-8346B67F77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77AF1716-CCB9-4FA8-B9F8-23966F5C3776}"/>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5363B874-589F-413D-AC01-E356315FAF9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48042617-B51A-4FB8-AAAA-18C4CC3F2DA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6A9C7A4C-A012-44A4-8949-C0434BF18D7A}"/>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715EFA29-0374-4FC9-AB73-89B9CD8AB383}"/>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32B8918D-AA6F-457E-8777-0643FA479159}"/>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7FE3BB0E-A06E-49AC-A68D-B48ACAEA9522}"/>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CA8E8521-292A-4582-82CC-F8433C0B3FB3}"/>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11E1BBE4-4A48-4E7D-84C4-F8B5E800E5A9}"/>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8EB6F100-645D-47FD-AA9A-C9A3DABE87DC}"/>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id="{6DD0EF48-32CC-44E6-AEC3-CB0D678ACA5A}"/>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6F84B08-AAFB-424A-8C76-B5504F068D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E406AC6-4A8D-488F-B30B-86130AB044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E6B815A-147B-4927-9BA0-71C3E54D65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346A030-92E1-4F44-BF29-5F3BD22FC6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88F4572-2F6B-4B05-8AA8-F1A9E99FD5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36" name="楕円 435">
          <a:extLst>
            <a:ext uri="{FF2B5EF4-FFF2-40B4-BE49-F238E27FC236}">
              <a16:creationId xmlns:a16="http://schemas.microsoft.com/office/drawing/2014/main" id="{58F5FD9D-AF2D-492B-AE79-F4C3985543BD}"/>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A3C7337B-9DA3-4CFA-A9E9-9CE71AE1721C}"/>
            </a:ext>
          </a:extLst>
        </xdr:cNvPr>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100511</xdr:rowOff>
    </xdr:from>
    <xdr:to>
      <xdr:col>81</xdr:col>
      <xdr:colOff>101600</xdr:colOff>
      <xdr:row>38</xdr:row>
      <xdr:rowOff>30662</xdr:rowOff>
    </xdr:to>
    <xdr:sp macro="" textlink="">
      <xdr:nvSpPr>
        <xdr:cNvPr id="438" name="楕円 437">
          <a:extLst>
            <a:ext uri="{FF2B5EF4-FFF2-40B4-BE49-F238E27FC236}">
              <a16:creationId xmlns:a16="http://schemas.microsoft.com/office/drawing/2014/main" id="{1A1A8A83-FF51-4657-AC57-2650B874CC4C}"/>
            </a:ext>
          </a:extLst>
        </xdr:cNvPr>
        <xdr:cNvSpPr/>
      </xdr:nvSpPr>
      <xdr:spPr>
        <a:xfrm>
          <a:off x="15430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19050</xdr:rowOff>
    </xdr:to>
    <xdr:cxnSp macro="">
      <xdr:nvCxnSpPr>
        <xdr:cNvPr id="439" name="直線コネクタ 438">
          <a:extLst>
            <a:ext uri="{FF2B5EF4-FFF2-40B4-BE49-F238E27FC236}">
              <a16:creationId xmlns:a16="http://schemas.microsoft.com/office/drawing/2014/main" id="{3503E663-D659-4B11-A26F-4151F065D9DD}"/>
            </a:ext>
          </a:extLst>
        </xdr:cNvPr>
        <xdr:cNvCxnSpPr/>
      </xdr:nvCxnSpPr>
      <xdr:spPr>
        <a:xfrm>
          <a:off x="15481300" y="649496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40" name="楕円 439">
          <a:extLst>
            <a:ext uri="{FF2B5EF4-FFF2-40B4-BE49-F238E27FC236}">
              <a16:creationId xmlns:a16="http://schemas.microsoft.com/office/drawing/2014/main" id="{A89274B0-2BED-4DB1-97D8-23A28C314899}"/>
            </a:ext>
          </a:extLst>
        </xdr:cNvPr>
        <xdr:cNvSpPr/>
      </xdr:nvSpPr>
      <xdr:spPr>
        <a:xfrm>
          <a:off x="14541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37</xdr:row>
      <xdr:rowOff>151311</xdr:rowOff>
    </xdr:to>
    <xdr:cxnSp macro="">
      <xdr:nvCxnSpPr>
        <xdr:cNvPr id="441" name="直線コネクタ 440">
          <a:extLst>
            <a:ext uri="{FF2B5EF4-FFF2-40B4-BE49-F238E27FC236}">
              <a16:creationId xmlns:a16="http://schemas.microsoft.com/office/drawing/2014/main" id="{C9645368-C60D-44F4-B3C5-E4DA9FE6EEDB}"/>
            </a:ext>
          </a:extLst>
        </xdr:cNvPr>
        <xdr:cNvCxnSpPr/>
      </xdr:nvCxnSpPr>
      <xdr:spPr>
        <a:xfrm>
          <a:off x="14592300" y="646393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44994</xdr:rowOff>
    </xdr:from>
    <xdr:to>
      <xdr:col>72</xdr:col>
      <xdr:colOff>38100</xdr:colOff>
      <xdr:row>37</xdr:row>
      <xdr:rowOff>146594</xdr:rowOff>
    </xdr:to>
    <xdr:sp macro="" textlink="">
      <xdr:nvSpPr>
        <xdr:cNvPr id="442" name="楕円 441">
          <a:extLst>
            <a:ext uri="{FF2B5EF4-FFF2-40B4-BE49-F238E27FC236}">
              <a16:creationId xmlns:a16="http://schemas.microsoft.com/office/drawing/2014/main" id="{12C7D04C-67B1-490E-B02F-5912DB454CDE}"/>
            </a:ext>
          </a:extLst>
        </xdr:cNvPr>
        <xdr:cNvSpPr/>
      </xdr:nvSpPr>
      <xdr:spPr>
        <a:xfrm>
          <a:off x="13652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37</xdr:row>
      <xdr:rowOff>120287</xdr:rowOff>
    </xdr:to>
    <xdr:cxnSp macro="">
      <xdr:nvCxnSpPr>
        <xdr:cNvPr id="443" name="直線コネクタ 442">
          <a:extLst>
            <a:ext uri="{FF2B5EF4-FFF2-40B4-BE49-F238E27FC236}">
              <a16:creationId xmlns:a16="http://schemas.microsoft.com/office/drawing/2014/main" id="{35375A16-3BAB-45FB-9570-1F88B1CA2AE3}"/>
            </a:ext>
          </a:extLst>
        </xdr:cNvPr>
        <xdr:cNvCxnSpPr/>
      </xdr:nvCxnSpPr>
      <xdr:spPr>
        <a:xfrm>
          <a:off x="13703300" y="64394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142966</xdr:rowOff>
    </xdr:from>
    <xdr:to>
      <xdr:col>67</xdr:col>
      <xdr:colOff>101600</xdr:colOff>
      <xdr:row>37</xdr:row>
      <xdr:rowOff>73116</xdr:rowOff>
    </xdr:to>
    <xdr:sp macro="" textlink="">
      <xdr:nvSpPr>
        <xdr:cNvPr id="444" name="楕円 443">
          <a:extLst>
            <a:ext uri="{FF2B5EF4-FFF2-40B4-BE49-F238E27FC236}">
              <a16:creationId xmlns:a16="http://schemas.microsoft.com/office/drawing/2014/main" id="{4B676804-8103-471A-B4BD-32126A830DF1}"/>
            </a:ext>
          </a:extLst>
        </xdr:cNvPr>
        <xdr:cNvSpPr/>
      </xdr:nvSpPr>
      <xdr:spPr>
        <a:xfrm>
          <a:off x="12763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22316</xdr:rowOff>
    </xdr:from>
    <xdr:to>
      <xdr:col>71</xdr:col>
      <xdr:colOff>177800</xdr:colOff>
      <xdr:row>37</xdr:row>
      <xdr:rowOff>95794</xdr:rowOff>
    </xdr:to>
    <xdr:cxnSp macro="">
      <xdr:nvCxnSpPr>
        <xdr:cNvPr id="445" name="直線コネクタ 444">
          <a:extLst>
            <a:ext uri="{FF2B5EF4-FFF2-40B4-BE49-F238E27FC236}">
              <a16:creationId xmlns:a16="http://schemas.microsoft.com/office/drawing/2014/main" id="{3F3F84C6-A4A8-4E94-A440-BC041692316C}"/>
            </a:ext>
          </a:extLst>
        </xdr:cNvPr>
        <xdr:cNvCxnSpPr/>
      </xdr:nvCxnSpPr>
      <xdr:spPr>
        <a:xfrm>
          <a:off x="12814300" y="636596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DCE75AC-39C3-47D1-939D-A0812A295A1C}"/>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209074BF-5895-4F51-B524-6CE6F19ED5AF}"/>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E0CCA7C9-B718-421D-8C9F-52C22E743885}"/>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3EE098B-BC18-4EF2-B8B0-2E6D4DCE060C}"/>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47188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E6C826AD-AE38-4455-9CAC-EE6B0FA5882D}"/>
            </a:ext>
          </a:extLst>
        </xdr:cNvPr>
        <xdr:cNvSpPr txBox="1"/>
      </xdr:nvSpPr>
      <xdr:spPr>
        <a:xfrm>
          <a:off x="152660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AC8E1A00-79EC-4A4A-8069-CDD6C60AF06C}"/>
            </a:ext>
          </a:extLst>
        </xdr:cNvPr>
        <xdr:cNvSpPr txBox="1"/>
      </xdr:nvSpPr>
      <xdr:spPr>
        <a:xfrm>
          <a:off x="14389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163121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16224956-383C-40AC-916B-041455A8EDB3}"/>
            </a:ext>
          </a:extLst>
        </xdr:cNvPr>
        <xdr:cNvSpPr txBox="1"/>
      </xdr:nvSpPr>
      <xdr:spPr>
        <a:xfrm>
          <a:off x="13500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89643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39EDDAA7-FCAB-4C3A-B9AA-D2CC28ED910D}"/>
            </a:ext>
          </a:extLst>
        </xdr:cNvPr>
        <xdr:cNvSpPr txBox="1"/>
      </xdr:nvSpPr>
      <xdr:spPr>
        <a:xfrm>
          <a:off x="12611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0F847E4-F5B1-4CCC-B5F6-F32D60E7EF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89BC4C8-49CE-4475-8167-FA2E51A47E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C0DDE53D-2D9C-4613-A87E-76A124C89C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811CB9A3-1C17-49AA-B3FF-E1DB540028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B080B89-842C-447B-800F-D4580EA50E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487453F-C4BF-4527-84A2-A036FE9B9E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BC737D81-F063-4FAC-A6D8-81977CF4F8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2F0C9370-4DBC-4690-90D7-84F4937FE4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AC71F3C6-81AD-4C16-B864-23AFF67ADE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40CE7645-FDF1-4D4F-8F36-5600DE69EA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2C52F46F-8D7C-4AAC-9CBE-A8974BDBB11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ADC72978-3B92-4BD6-9F06-899D625FC4C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B6392C5A-6CC9-4D2A-A08F-EE067583EA3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AECF630F-A5F3-47B2-BB62-6A3D36A4AEF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DD567943-0F45-4396-9693-025FF33F40C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C9F38A93-54E2-42EB-89A6-E826035913D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2293EF84-1B54-4DAC-AA8D-002F7C5D25D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5DA4E956-9E11-4BC9-B204-057CD8DCEB1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31DC979A-B37F-4D46-BB04-12722FF3B84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49FE1CC8-B36B-47BD-B98A-88250ABA43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1AA952EC-5EB9-4B3E-B554-178E0EA59B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EF485CD9-1A2A-46DF-BFF3-489C2EAB0E8B}"/>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1303CAA1-1B40-43AA-974A-C9550A97BC15}"/>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42339408-9A66-4FAF-AC67-38398D9B323B}"/>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D0E0FD36-FDFA-4C17-B8F0-778D5535BEF7}"/>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7C3E07FB-6563-4E75-9621-8FD977637519}"/>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30A927DF-1172-4494-B52B-54F7FD9F2DC4}"/>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42D94E21-06B1-4105-849F-7CA3BC927B5E}"/>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FD0BAD8D-289C-4898-88D5-562DC3DCF9F2}"/>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A91BB0AD-0C9E-4175-B4DC-CA0551063B16}"/>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D6EB627F-812A-45E6-BCFD-56C0D0DBDAB1}"/>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id="{D0075004-D711-4114-8192-99B754E4FABF}"/>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A4C26E8-A9B7-41D0-B55E-2E3CB59DF8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09976CB-A71E-415D-A600-8F9523C1B4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BE1EF7D-DCFF-4D6F-BAB1-980E740DF3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99634CB-3B2F-482E-82DC-33AC3B7D25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D711C83-D1FD-436E-BB8E-2A5FDE00019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xdr:rowOff>
    </xdr:from>
    <xdr:to>
      <xdr:col>116</xdr:col>
      <xdr:colOff>114300</xdr:colOff>
      <xdr:row>40</xdr:row>
      <xdr:rowOff>111455</xdr:rowOff>
    </xdr:to>
    <xdr:sp macro="" textlink="">
      <xdr:nvSpPr>
        <xdr:cNvPr id="491" name="楕円 490">
          <a:extLst>
            <a:ext uri="{FF2B5EF4-FFF2-40B4-BE49-F238E27FC236}">
              <a16:creationId xmlns:a16="http://schemas.microsoft.com/office/drawing/2014/main" id="{FFFCAE9A-D263-4D55-8C33-7C0E3394FB2A}"/>
            </a:ext>
          </a:extLst>
        </xdr:cNvPr>
        <xdr:cNvSpPr/>
      </xdr:nvSpPr>
      <xdr:spPr>
        <a:xfrm>
          <a:off x="22110700" y="68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159732</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C6734B9C-74A2-47AE-8A54-5D6F181F45C6}"/>
            </a:ext>
          </a:extLst>
        </xdr:cNvPr>
        <xdr:cNvSpPr txBox="1"/>
      </xdr:nvSpPr>
      <xdr:spPr>
        <a:xfrm>
          <a:off x="22199600"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xdr:rowOff>
    </xdr:from>
    <xdr:to>
      <xdr:col>112</xdr:col>
      <xdr:colOff>38100</xdr:colOff>
      <xdr:row>40</xdr:row>
      <xdr:rowOff>116027</xdr:rowOff>
    </xdr:to>
    <xdr:sp macro="" textlink="">
      <xdr:nvSpPr>
        <xdr:cNvPr id="493" name="楕円 492">
          <a:extLst>
            <a:ext uri="{FF2B5EF4-FFF2-40B4-BE49-F238E27FC236}">
              <a16:creationId xmlns:a16="http://schemas.microsoft.com/office/drawing/2014/main" id="{30BE3909-ED8D-43BA-8436-108957F07DBA}"/>
            </a:ext>
          </a:extLst>
        </xdr:cNvPr>
        <xdr:cNvSpPr/>
      </xdr:nvSpPr>
      <xdr:spPr>
        <a:xfrm>
          <a:off x="212725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60655</xdr:rowOff>
    </xdr:from>
    <xdr:to>
      <xdr:col>116</xdr:col>
      <xdr:colOff>63500</xdr:colOff>
      <xdr:row>40</xdr:row>
      <xdr:rowOff>65227</xdr:rowOff>
    </xdr:to>
    <xdr:cxnSp macro="">
      <xdr:nvCxnSpPr>
        <xdr:cNvPr id="494" name="直線コネクタ 493">
          <a:extLst>
            <a:ext uri="{FF2B5EF4-FFF2-40B4-BE49-F238E27FC236}">
              <a16:creationId xmlns:a16="http://schemas.microsoft.com/office/drawing/2014/main" id="{B78B30B8-C30D-49C4-B8F0-62B9945F91A4}"/>
            </a:ext>
          </a:extLst>
        </xdr:cNvPr>
        <xdr:cNvCxnSpPr/>
      </xdr:nvCxnSpPr>
      <xdr:spPr>
        <a:xfrm flipV="1">
          <a:off x="21323300" y="691865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19914</xdr:rowOff>
    </xdr:from>
    <xdr:to>
      <xdr:col>107</xdr:col>
      <xdr:colOff>101600</xdr:colOff>
      <xdr:row>40</xdr:row>
      <xdr:rowOff>121514</xdr:rowOff>
    </xdr:to>
    <xdr:sp macro="" textlink="">
      <xdr:nvSpPr>
        <xdr:cNvPr id="495" name="楕円 494">
          <a:extLst>
            <a:ext uri="{FF2B5EF4-FFF2-40B4-BE49-F238E27FC236}">
              <a16:creationId xmlns:a16="http://schemas.microsoft.com/office/drawing/2014/main" id="{C92090A8-0205-4EE9-9DD9-716D2259150E}"/>
            </a:ext>
          </a:extLst>
        </xdr:cNvPr>
        <xdr:cNvSpPr/>
      </xdr:nvSpPr>
      <xdr:spPr>
        <a:xfrm>
          <a:off x="20383500" y="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65227</xdr:rowOff>
    </xdr:from>
    <xdr:to>
      <xdr:col>111</xdr:col>
      <xdr:colOff>177800</xdr:colOff>
      <xdr:row>40</xdr:row>
      <xdr:rowOff>70714</xdr:rowOff>
    </xdr:to>
    <xdr:cxnSp macro="">
      <xdr:nvCxnSpPr>
        <xdr:cNvPr id="496" name="直線コネクタ 495">
          <a:extLst>
            <a:ext uri="{FF2B5EF4-FFF2-40B4-BE49-F238E27FC236}">
              <a16:creationId xmlns:a16="http://schemas.microsoft.com/office/drawing/2014/main" id="{3C5C64CD-4BA4-4358-B9D0-042E4E95B53A}"/>
            </a:ext>
          </a:extLst>
        </xdr:cNvPr>
        <xdr:cNvCxnSpPr/>
      </xdr:nvCxnSpPr>
      <xdr:spPr>
        <a:xfrm flipV="1">
          <a:off x="20434300" y="692322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7" name="楕円 496">
          <a:extLst>
            <a:ext uri="{FF2B5EF4-FFF2-40B4-BE49-F238E27FC236}">
              <a16:creationId xmlns:a16="http://schemas.microsoft.com/office/drawing/2014/main" id="{22E41D02-1C6A-4ED8-BDE6-5B5C2B723E99}"/>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70714</xdr:rowOff>
    </xdr:from>
    <xdr:to>
      <xdr:col>107</xdr:col>
      <xdr:colOff>50800</xdr:colOff>
      <xdr:row>40</xdr:row>
      <xdr:rowOff>76200</xdr:rowOff>
    </xdr:to>
    <xdr:cxnSp macro="">
      <xdr:nvCxnSpPr>
        <xdr:cNvPr id="498" name="直線コネクタ 497">
          <a:extLst>
            <a:ext uri="{FF2B5EF4-FFF2-40B4-BE49-F238E27FC236}">
              <a16:creationId xmlns:a16="http://schemas.microsoft.com/office/drawing/2014/main" id="{C498C03E-90C1-414D-9E69-4113F1E427DC}"/>
            </a:ext>
          </a:extLst>
        </xdr:cNvPr>
        <xdr:cNvCxnSpPr/>
      </xdr:nvCxnSpPr>
      <xdr:spPr>
        <a:xfrm flipV="1">
          <a:off x="19545300" y="69287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28143</xdr:rowOff>
    </xdr:from>
    <xdr:to>
      <xdr:col>98</xdr:col>
      <xdr:colOff>38100</xdr:colOff>
      <xdr:row>40</xdr:row>
      <xdr:rowOff>129743</xdr:rowOff>
    </xdr:to>
    <xdr:sp macro="" textlink="">
      <xdr:nvSpPr>
        <xdr:cNvPr id="499" name="楕円 498">
          <a:extLst>
            <a:ext uri="{FF2B5EF4-FFF2-40B4-BE49-F238E27FC236}">
              <a16:creationId xmlns:a16="http://schemas.microsoft.com/office/drawing/2014/main" id="{F4615CDA-C2F2-40D8-BF63-BFD7AD63704B}"/>
            </a:ext>
          </a:extLst>
        </xdr:cNvPr>
        <xdr:cNvSpPr/>
      </xdr:nvSpPr>
      <xdr:spPr>
        <a:xfrm>
          <a:off x="18605500" y="68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78943</xdr:rowOff>
    </xdr:to>
    <xdr:cxnSp macro="">
      <xdr:nvCxnSpPr>
        <xdr:cNvPr id="500" name="直線コネクタ 499">
          <a:extLst>
            <a:ext uri="{FF2B5EF4-FFF2-40B4-BE49-F238E27FC236}">
              <a16:creationId xmlns:a16="http://schemas.microsoft.com/office/drawing/2014/main" id="{5F57F827-6A4F-4ED3-9E46-FB6F04DAD4AC}"/>
            </a:ext>
          </a:extLst>
        </xdr:cNvPr>
        <xdr:cNvCxnSpPr/>
      </xdr:nvCxnSpPr>
      <xdr:spPr>
        <a:xfrm flipV="1">
          <a:off x="18656300" y="693420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97E292D7-A273-4CBE-B833-B63B1071D31D}"/>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BE3886E7-7E9D-4367-941B-692B63C37ACB}"/>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2E76DE9D-5FB8-472B-A240-3AFE7C93FD4A}"/>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DD99B298-2427-4740-A017-044ECE405B85}"/>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107154</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83BFB57C-292D-4FB5-BB53-EA08B0821B8D}"/>
            </a:ext>
          </a:extLst>
        </xdr:cNvPr>
        <xdr:cNvSpPr txBox="1"/>
      </xdr:nvSpPr>
      <xdr:spPr>
        <a:xfrm>
          <a:off x="21075727" y="69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112641</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BF2E0D78-088A-4B54-A01D-C099DFA2FB7B}"/>
            </a:ext>
          </a:extLst>
        </xdr:cNvPr>
        <xdr:cNvSpPr txBox="1"/>
      </xdr:nvSpPr>
      <xdr:spPr>
        <a:xfrm>
          <a:off x="20199427" y="69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983398D5-3858-47D7-91AF-08D2BEDFAB94}"/>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120870</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EF383932-68B8-42DF-914D-5F389AB4E0E5}"/>
            </a:ext>
          </a:extLst>
        </xdr:cNvPr>
        <xdr:cNvSpPr txBox="1"/>
      </xdr:nvSpPr>
      <xdr:spPr>
        <a:xfrm>
          <a:off x="18421427" y="69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41440132-F753-4D97-8A41-1A5006F626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A087C9F0-C796-4E5F-947F-577A1812C6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D4D21C3-CF36-42E6-BE1E-A4A65D61D6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7F328C6-25A7-4C47-96BF-7B4C91A71F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E7E3F88-4CA9-4258-8DC9-A3889270C8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6665D92B-CECB-4951-901E-63216CBE30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6BFC05B-ADEF-4580-9523-544914C310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DE8D49C-EBD0-4ADF-8FDC-5F3A692D2E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1AF26004-EE51-4566-B248-0C56CA5B7D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E412ACA1-AFD9-4C38-AFD2-CD9239D872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BA7F8095-AFAD-4F64-8386-70ABDADA43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A93FE9EE-634D-4BBF-B7DD-BB7A80C7D83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B7EE464B-79A9-46BE-97E2-A69A6F5DDF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B11BCA20-C077-40DA-8637-CDA6F03BD4A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4D8F6FA6-342C-40B5-97A2-74990B8288E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2570F168-6AF5-4D2A-B45B-50E72807F8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8ECB1839-4261-414A-A003-647EE6FCEFF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9C0A5A69-99B0-4296-8458-964A373875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A8760241-5A95-4F2A-91D5-A448D9EC8BC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780FBBB5-C3B7-4404-8696-7A8F4388842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9B75CAB-ACCE-4BF0-A313-4E50E241310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F8E246B5-E6BB-47D0-83CE-1991865287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0EE88BFF-5DD9-4731-B724-B75C999EA2D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7B2FAB1-4263-4911-BD33-128CE30F89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A1D4B7AD-B7D6-455E-A884-3F4EE7E097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36292D6D-ED4A-4A02-80D2-44347BC87512}"/>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77EC602-7009-4D0A-A0D1-7940CF2DFE25}"/>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7F8F2ACB-857A-4F2A-B94A-E00DCC0CB71C}"/>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F622560-4DAA-4374-BD66-98A94E4571F7}"/>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7287DB1F-526C-48CD-9B2D-89B1C3E80083}"/>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2E31F7CF-C15B-4735-B247-664C6B9D2DEB}"/>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AB7F58ED-9548-481E-AFE9-EFBA8CC04B08}"/>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B8CCACB7-EED3-4DD5-8D9D-BBC39F47B55D}"/>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AA946E8C-6E08-4ECC-A0F4-A2BE427669C1}"/>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662F3E22-42B2-42D6-8D9F-463B25C6498E}"/>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id="{F218C523-0159-421A-9CE9-4D7B2C351DE3}"/>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C196524-C417-4214-9F9C-80613B28A6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56EB219-C074-478E-AC2F-C8F3821C4F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78A640E-99ED-491C-B118-3F66FA9546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9B696BD-DB5B-4A24-BD0F-38FA44D0A7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E3EA7A5-2966-4803-9961-A1CE316860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83094</xdr:rowOff>
    </xdr:from>
    <xdr:to>
      <xdr:col>85</xdr:col>
      <xdr:colOff>177800</xdr:colOff>
      <xdr:row>58</xdr:row>
      <xdr:rowOff>13244</xdr:rowOff>
    </xdr:to>
    <xdr:sp macro="" textlink="">
      <xdr:nvSpPr>
        <xdr:cNvPr id="550" name="楕円 549">
          <a:extLst>
            <a:ext uri="{FF2B5EF4-FFF2-40B4-BE49-F238E27FC236}">
              <a16:creationId xmlns:a16="http://schemas.microsoft.com/office/drawing/2014/main" id="{6C2F7103-2891-422F-843B-DC5DC287F1C3}"/>
            </a:ext>
          </a:extLst>
        </xdr:cNvPr>
        <xdr:cNvSpPr/>
      </xdr:nvSpPr>
      <xdr:spPr>
        <a:xfrm>
          <a:off x="162687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105971</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B94CFC9-540C-43C1-BDE7-9FA0EBD9F657}"/>
            </a:ext>
          </a:extLst>
        </xdr:cNvPr>
        <xdr:cNvSpPr txBox="1"/>
      </xdr:nvSpPr>
      <xdr:spPr>
        <a:xfrm>
          <a:off x="16357600" y="970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30843</xdr:rowOff>
    </xdr:from>
    <xdr:to>
      <xdr:col>81</xdr:col>
      <xdr:colOff>101600</xdr:colOff>
      <xdr:row>57</xdr:row>
      <xdr:rowOff>132443</xdr:rowOff>
    </xdr:to>
    <xdr:sp macro="" textlink="">
      <xdr:nvSpPr>
        <xdr:cNvPr id="552" name="楕円 551">
          <a:extLst>
            <a:ext uri="{FF2B5EF4-FFF2-40B4-BE49-F238E27FC236}">
              <a16:creationId xmlns:a16="http://schemas.microsoft.com/office/drawing/2014/main" id="{20A00934-2D39-4A11-9B24-52DF7FFD15F8}"/>
            </a:ext>
          </a:extLst>
        </xdr:cNvPr>
        <xdr:cNvSpPr/>
      </xdr:nvSpPr>
      <xdr:spPr>
        <a:xfrm>
          <a:off x="15430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81643</xdr:rowOff>
    </xdr:from>
    <xdr:to>
      <xdr:col>85</xdr:col>
      <xdr:colOff>127000</xdr:colOff>
      <xdr:row>57</xdr:row>
      <xdr:rowOff>133894</xdr:rowOff>
    </xdr:to>
    <xdr:cxnSp macro="">
      <xdr:nvCxnSpPr>
        <xdr:cNvPr id="553" name="直線コネクタ 552">
          <a:extLst>
            <a:ext uri="{FF2B5EF4-FFF2-40B4-BE49-F238E27FC236}">
              <a16:creationId xmlns:a16="http://schemas.microsoft.com/office/drawing/2014/main" id="{0D573366-36A9-4DDE-9126-187A3CC28A02}"/>
            </a:ext>
          </a:extLst>
        </xdr:cNvPr>
        <xdr:cNvCxnSpPr/>
      </xdr:nvCxnSpPr>
      <xdr:spPr>
        <a:xfrm>
          <a:off x="15481300" y="98542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148409</xdr:rowOff>
    </xdr:from>
    <xdr:to>
      <xdr:col>76</xdr:col>
      <xdr:colOff>165100</xdr:colOff>
      <xdr:row>57</xdr:row>
      <xdr:rowOff>78559</xdr:rowOff>
    </xdr:to>
    <xdr:sp macro="" textlink="">
      <xdr:nvSpPr>
        <xdr:cNvPr id="554" name="楕円 553">
          <a:extLst>
            <a:ext uri="{FF2B5EF4-FFF2-40B4-BE49-F238E27FC236}">
              <a16:creationId xmlns:a16="http://schemas.microsoft.com/office/drawing/2014/main" id="{68D182F1-705D-40E2-98EE-FB32A83AF4D8}"/>
            </a:ext>
          </a:extLst>
        </xdr:cNvPr>
        <xdr:cNvSpPr/>
      </xdr:nvSpPr>
      <xdr:spPr>
        <a:xfrm>
          <a:off x="14541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81643</xdr:rowOff>
    </xdr:to>
    <xdr:cxnSp macro="">
      <xdr:nvCxnSpPr>
        <xdr:cNvPr id="555" name="直線コネクタ 554">
          <a:extLst>
            <a:ext uri="{FF2B5EF4-FFF2-40B4-BE49-F238E27FC236}">
              <a16:creationId xmlns:a16="http://schemas.microsoft.com/office/drawing/2014/main" id="{227A6538-F4FE-4E03-90B8-30132106B2DB}"/>
            </a:ext>
          </a:extLst>
        </xdr:cNvPr>
        <xdr:cNvCxnSpPr/>
      </xdr:nvCxnSpPr>
      <xdr:spPr>
        <a:xfrm>
          <a:off x="14592300" y="980040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101056</xdr:rowOff>
    </xdr:from>
    <xdr:to>
      <xdr:col>72</xdr:col>
      <xdr:colOff>38100</xdr:colOff>
      <xdr:row>57</xdr:row>
      <xdr:rowOff>31206</xdr:rowOff>
    </xdr:to>
    <xdr:sp macro="" textlink="">
      <xdr:nvSpPr>
        <xdr:cNvPr id="556" name="楕円 555">
          <a:extLst>
            <a:ext uri="{FF2B5EF4-FFF2-40B4-BE49-F238E27FC236}">
              <a16:creationId xmlns:a16="http://schemas.microsoft.com/office/drawing/2014/main" id="{62BFD731-79A4-499E-8BC3-11E130A4EABB}"/>
            </a:ext>
          </a:extLst>
        </xdr:cNvPr>
        <xdr:cNvSpPr/>
      </xdr:nvSpPr>
      <xdr:spPr>
        <a:xfrm>
          <a:off x="13652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151856</xdr:rowOff>
    </xdr:from>
    <xdr:to>
      <xdr:col>76</xdr:col>
      <xdr:colOff>114300</xdr:colOff>
      <xdr:row>57</xdr:row>
      <xdr:rowOff>27759</xdr:rowOff>
    </xdr:to>
    <xdr:cxnSp macro="">
      <xdr:nvCxnSpPr>
        <xdr:cNvPr id="557" name="直線コネクタ 556">
          <a:extLst>
            <a:ext uri="{FF2B5EF4-FFF2-40B4-BE49-F238E27FC236}">
              <a16:creationId xmlns:a16="http://schemas.microsoft.com/office/drawing/2014/main" id="{D5D76724-410D-4909-8432-B8337EAC13F9}"/>
            </a:ext>
          </a:extLst>
        </xdr:cNvPr>
        <xdr:cNvCxnSpPr/>
      </xdr:nvCxnSpPr>
      <xdr:spPr>
        <a:xfrm>
          <a:off x="13703300" y="97530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37374</xdr:rowOff>
    </xdr:from>
    <xdr:to>
      <xdr:col>67</xdr:col>
      <xdr:colOff>101600</xdr:colOff>
      <xdr:row>56</xdr:row>
      <xdr:rowOff>138974</xdr:rowOff>
    </xdr:to>
    <xdr:sp macro="" textlink="">
      <xdr:nvSpPr>
        <xdr:cNvPr id="558" name="楕円 557">
          <a:extLst>
            <a:ext uri="{FF2B5EF4-FFF2-40B4-BE49-F238E27FC236}">
              <a16:creationId xmlns:a16="http://schemas.microsoft.com/office/drawing/2014/main" id="{503D0BE9-6EDB-433B-9E18-54A3E363FECE}"/>
            </a:ext>
          </a:extLst>
        </xdr:cNvPr>
        <xdr:cNvSpPr/>
      </xdr:nvSpPr>
      <xdr:spPr>
        <a:xfrm>
          <a:off x="12763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88174</xdr:rowOff>
    </xdr:from>
    <xdr:to>
      <xdr:col>71</xdr:col>
      <xdr:colOff>177800</xdr:colOff>
      <xdr:row>56</xdr:row>
      <xdr:rowOff>151856</xdr:rowOff>
    </xdr:to>
    <xdr:cxnSp macro="">
      <xdr:nvCxnSpPr>
        <xdr:cNvPr id="559" name="直線コネクタ 558">
          <a:extLst>
            <a:ext uri="{FF2B5EF4-FFF2-40B4-BE49-F238E27FC236}">
              <a16:creationId xmlns:a16="http://schemas.microsoft.com/office/drawing/2014/main" id="{23B86811-70FC-4705-863E-1D570412B222}"/>
            </a:ext>
          </a:extLst>
        </xdr:cNvPr>
        <xdr:cNvCxnSpPr/>
      </xdr:nvCxnSpPr>
      <xdr:spPr>
        <a:xfrm>
          <a:off x="12814300" y="96893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60" name="n_1aveValue【学校施設】&#10;有形固定資産減価償却率">
          <a:extLst>
            <a:ext uri="{FF2B5EF4-FFF2-40B4-BE49-F238E27FC236}">
              <a16:creationId xmlns:a16="http://schemas.microsoft.com/office/drawing/2014/main" id="{5A0E5234-CC32-4F61-AE21-A910337DE0AD}"/>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61" name="n_2aveValue【学校施設】&#10;有形固定資産減価償却率">
          <a:extLst>
            <a:ext uri="{FF2B5EF4-FFF2-40B4-BE49-F238E27FC236}">
              <a16:creationId xmlns:a16="http://schemas.microsoft.com/office/drawing/2014/main" id="{00B87890-9805-4C45-B511-879085266AB5}"/>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62" name="n_3aveValue【学校施設】&#10;有形固定資産減価償却率">
          <a:extLst>
            <a:ext uri="{FF2B5EF4-FFF2-40B4-BE49-F238E27FC236}">
              <a16:creationId xmlns:a16="http://schemas.microsoft.com/office/drawing/2014/main" id="{3D5EE0B3-2ED5-42F4-8920-395D11603C9A}"/>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563" name="n_4aveValue【学校施設】&#10;有形固定資産減価償却率">
          <a:extLst>
            <a:ext uri="{FF2B5EF4-FFF2-40B4-BE49-F238E27FC236}">
              <a16:creationId xmlns:a16="http://schemas.microsoft.com/office/drawing/2014/main" id="{69FEF7EA-47CF-4D2D-890E-CB0E5BC66BDF}"/>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148970</xdr:rowOff>
    </xdr:from>
    <xdr:ext cx="405111" cy="259045"/>
    <xdr:sp macro="" textlink="">
      <xdr:nvSpPr>
        <xdr:cNvPr id="564" name="n_1mainValue【学校施設】&#10;有形固定資産減価償却率">
          <a:extLst>
            <a:ext uri="{FF2B5EF4-FFF2-40B4-BE49-F238E27FC236}">
              <a16:creationId xmlns:a16="http://schemas.microsoft.com/office/drawing/2014/main" id="{780DF6CC-A569-4E18-AC25-08C610CAF36A}"/>
            </a:ext>
          </a:extLst>
        </xdr:cNvPr>
        <xdr:cNvSpPr txBox="1"/>
      </xdr:nvSpPr>
      <xdr:spPr>
        <a:xfrm>
          <a:off x="152660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95086</xdr:rowOff>
    </xdr:from>
    <xdr:ext cx="405111" cy="259045"/>
    <xdr:sp macro="" textlink="">
      <xdr:nvSpPr>
        <xdr:cNvPr id="565" name="n_2mainValue【学校施設】&#10;有形固定資産減価償却率">
          <a:extLst>
            <a:ext uri="{FF2B5EF4-FFF2-40B4-BE49-F238E27FC236}">
              <a16:creationId xmlns:a16="http://schemas.microsoft.com/office/drawing/2014/main" id="{4782A84F-B40C-490B-9062-247203C7D5AC}"/>
            </a:ext>
          </a:extLst>
        </xdr:cNvPr>
        <xdr:cNvSpPr txBox="1"/>
      </xdr:nvSpPr>
      <xdr:spPr>
        <a:xfrm>
          <a:off x="14389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47733</xdr:rowOff>
    </xdr:from>
    <xdr:ext cx="405111" cy="259045"/>
    <xdr:sp macro="" textlink="">
      <xdr:nvSpPr>
        <xdr:cNvPr id="566" name="n_3mainValue【学校施設】&#10;有形固定資産減価償却率">
          <a:extLst>
            <a:ext uri="{FF2B5EF4-FFF2-40B4-BE49-F238E27FC236}">
              <a16:creationId xmlns:a16="http://schemas.microsoft.com/office/drawing/2014/main" id="{B52E8693-9F71-4320-9612-96D5EA5DBA52}"/>
            </a:ext>
          </a:extLst>
        </xdr:cNvPr>
        <xdr:cNvSpPr txBox="1"/>
      </xdr:nvSpPr>
      <xdr:spPr>
        <a:xfrm>
          <a:off x="13500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155501</xdr:rowOff>
    </xdr:from>
    <xdr:ext cx="405111" cy="259045"/>
    <xdr:sp macro="" textlink="">
      <xdr:nvSpPr>
        <xdr:cNvPr id="567" name="n_4mainValue【学校施設】&#10;有形固定資産減価償却率">
          <a:extLst>
            <a:ext uri="{FF2B5EF4-FFF2-40B4-BE49-F238E27FC236}">
              <a16:creationId xmlns:a16="http://schemas.microsoft.com/office/drawing/2014/main" id="{996A1E4F-500B-4952-80E0-BC7B64ED94F4}"/>
            </a:ext>
          </a:extLst>
        </xdr:cNvPr>
        <xdr:cNvSpPr txBox="1"/>
      </xdr:nvSpPr>
      <xdr:spPr>
        <a:xfrm>
          <a:off x="12611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DE2BB116-9781-44F8-B32E-6AD5560EBA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D7013471-D477-4682-91F4-6929F9DFB0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6E8639BE-A620-4864-8FD1-A22CCD204B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1DE51B60-B400-4654-8B81-446432DC4B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6C6E67C7-D3BB-4717-B9FA-7BDF896399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0EB7B10-7505-47D9-BAB3-731D5C0667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CCD3A177-DAAE-43E3-805A-57BC5F918D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5D8F3ED-56E4-4B8F-9FCA-66068344A3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D39FCA2-04C1-4FBE-BDEA-B28E7B908F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52D59E1-4ED7-4182-8AFC-F4D03BDEBF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7DBDA4F7-49A5-4820-9A74-6258AC3E92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BFE65482-725F-4736-A822-4556E91DCAC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F4ABFAA2-1137-41E7-8396-80523888402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D7FB1D76-C105-4074-AC8C-0268F25933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EBFC493-C605-4175-975C-1F29836AB9E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E65C0171-3516-4183-8943-04A48DF317A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D30948BF-F312-4A65-9FFD-2EB4579DE0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7D09EAC4-D76B-4A3D-B2E7-ADD03311510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BE314C3B-F486-4670-858D-CEFDE1D6F24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9780E1F1-6F9E-4439-9E4C-AF27994F051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71EA421B-1557-46FE-81BE-23AB1C885C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17D378D8-1E3F-4783-A66A-C185F9107BD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BD8879E0-9095-4E7B-946B-BEAF9D33C1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0B4121F8-D2A7-45C3-B348-19AD98D6FB54}"/>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A1F9BF8F-5E47-4BCB-8D69-6D837351E455}"/>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826467EB-1C7E-4192-A46A-D0765C5DBE09}"/>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B76311AD-0C8D-410B-AD70-59368DFEBBD6}"/>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C93CC9D3-DCAB-4129-89FA-45887BBCE3DA}"/>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DB84B4CE-2CEF-4110-AA11-99AEB0CA3C67}"/>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C1E7F562-C4F7-49CA-9558-5880ACB4148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D1DD885C-D5B8-4E38-A715-D505B842E496}"/>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1E642429-9813-4181-881B-BB93900B0944}"/>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503A99E6-E1B5-409A-84DD-A3CA3FD03705}"/>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id="{1E0C1CDE-49D0-4B37-B836-C191A2EA73E1}"/>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3E03728-48D6-49B9-BF76-3031266206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A3B0481-0E69-41AA-BD60-20FF9F222B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E73791-8EBD-4DD7-A3BF-F4C15F1386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F24E913-8795-4AA4-AB56-8BFB2279E9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A019CEA-F344-4455-BE10-8D8A33B9B7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153797</xdr:rowOff>
    </xdr:from>
    <xdr:to>
      <xdr:col>116</xdr:col>
      <xdr:colOff>114300</xdr:colOff>
      <xdr:row>62</xdr:row>
      <xdr:rowOff>83947</xdr:rowOff>
    </xdr:to>
    <xdr:sp macro="" textlink="">
      <xdr:nvSpPr>
        <xdr:cNvPr id="607" name="楕円 606">
          <a:extLst>
            <a:ext uri="{FF2B5EF4-FFF2-40B4-BE49-F238E27FC236}">
              <a16:creationId xmlns:a16="http://schemas.microsoft.com/office/drawing/2014/main" id="{D16B4E6E-6AC7-4BC6-BBAF-1207A184B024}"/>
            </a:ext>
          </a:extLst>
        </xdr:cNvPr>
        <xdr:cNvSpPr/>
      </xdr:nvSpPr>
      <xdr:spPr>
        <a:xfrm>
          <a:off x="221107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132224</xdr:rowOff>
    </xdr:from>
    <xdr:ext cx="469744" cy="259045"/>
    <xdr:sp macro="" textlink="">
      <xdr:nvSpPr>
        <xdr:cNvPr id="608" name="【学校施設】&#10;一人当たり面積該当値テキスト">
          <a:extLst>
            <a:ext uri="{FF2B5EF4-FFF2-40B4-BE49-F238E27FC236}">
              <a16:creationId xmlns:a16="http://schemas.microsoft.com/office/drawing/2014/main" id="{6D3C73B2-21D3-4644-ADE5-B4C3C120967A}"/>
            </a:ext>
          </a:extLst>
        </xdr:cNvPr>
        <xdr:cNvSpPr txBox="1"/>
      </xdr:nvSpPr>
      <xdr:spPr>
        <a:xfrm>
          <a:off x="22199600"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161607</xdr:rowOff>
    </xdr:from>
    <xdr:to>
      <xdr:col>112</xdr:col>
      <xdr:colOff>38100</xdr:colOff>
      <xdr:row>62</xdr:row>
      <xdr:rowOff>91757</xdr:rowOff>
    </xdr:to>
    <xdr:sp macro="" textlink="">
      <xdr:nvSpPr>
        <xdr:cNvPr id="609" name="楕円 608">
          <a:extLst>
            <a:ext uri="{FF2B5EF4-FFF2-40B4-BE49-F238E27FC236}">
              <a16:creationId xmlns:a16="http://schemas.microsoft.com/office/drawing/2014/main" id="{174861B3-254E-4254-B573-C1FC2D4A8310}"/>
            </a:ext>
          </a:extLst>
        </xdr:cNvPr>
        <xdr:cNvSpPr/>
      </xdr:nvSpPr>
      <xdr:spPr>
        <a:xfrm>
          <a:off x="21272500" y="106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33147</xdr:rowOff>
    </xdr:from>
    <xdr:to>
      <xdr:col>116</xdr:col>
      <xdr:colOff>63500</xdr:colOff>
      <xdr:row>62</xdr:row>
      <xdr:rowOff>40957</xdr:rowOff>
    </xdr:to>
    <xdr:cxnSp macro="">
      <xdr:nvCxnSpPr>
        <xdr:cNvPr id="610" name="直線コネクタ 609">
          <a:extLst>
            <a:ext uri="{FF2B5EF4-FFF2-40B4-BE49-F238E27FC236}">
              <a16:creationId xmlns:a16="http://schemas.microsoft.com/office/drawing/2014/main" id="{AA77F1FA-F855-475F-B965-C99FC4A785DB}"/>
            </a:ext>
          </a:extLst>
        </xdr:cNvPr>
        <xdr:cNvCxnSpPr/>
      </xdr:nvCxnSpPr>
      <xdr:spPr>
        <a:xfrm flipV="1">
          <a:off x="21323300" y="10663047"/>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169799</xdr:rowOff>
    </xdr:from>
    <xdr:to>
      <xdr:col>107</xdr:col>
      <xdr:colOff>101600</xdr:colOff>
      <xdr:row>62</xdr:row>
      <xdr:rowOff>99949</xdr:rowOff>
    </xdr:to>
    <xdr:sp macro="" textlink="">
      <xdr:nvSpPr>
        <xdr:cNvPr id="611" name="楕円 610">
          <a:extLst>
            <a:ext uri="{FF2B5EF4-FFF2-40B4-BE49-F238E27FC236}">
              <a16:creationId xmlns:a16="http://schemas.microsoft.com/office/drawing/2014/main" id="{8E67B316-9774-42F8-AED4-7CB19BD96A5F}"/>
            </a:ext>
          </a:extLst>
        </xdr:cNvPr>
        <xdr:cNvSpPr/>
      </xdr:nvSpPr>
      <xdr:spPr>
        <a:xfrm>
          <a:off x="20383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40957</xdr:rowOff>
    </xdr:from>
    <xdr:to>
      <xdr:col>111</xdr:col>
      <xdr:colOff>177800</xdr:colOff>
      <xdr:row>62</xdr:row>
      <xdr:rowOff>49149</xdr:rowOff>
    </xdr:to>
    <xdr:cxnSp macro="">
      <xdr:nvCxnSpPr>
        <xdr:cNvPr id="612" name="直線コネクタ 611">
          <a:extLst>
            <a:ext uri="{FF2B5EF4-FFF2-40B4-BE49-F238E27FC236}">
              <a16:creationId xmlns:a16="http://schemas.microsoft.com/office/drawing/2014/main" id="{E1EF6EF2-5C65-4850-9D35-59A0030EEEBA}"/>
            </a:ext>
          </a:extLst>
        </xdr:cNvPr>
        <xdr:cNvCxnSpPr/>
      </xdr:nvCxnSpPr>
      <xdr:spPr>
        <a:xfrm flipV="1">
          <a:off x="20434300" y="1067085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6541</xdr:rowOff>
    </xdr:from>
    <xdr:to>
      <xdr:col>102</xdr:col>
      <xdr:colOff>165100</xdr:colOff>
      <xdr:row>62</xdr:row>
      <xdr:rowOff>108141</xdr:rowOff>
    </xdr:to>
    <xdr:sp macro="" textlink="">
      <xdr:nvSpPr>
        <xdr:cNvPr id="613" name="楕円 612">
          <a:extLst>
            <a:ext uri="{FF2B5EF4-FFF2-40B4-BE49-F238E27FC236}">
              <a16:creationId xmlns:a16="http://schemas.microsoft.com/office/drawing/2014/main" id="{D8637DE7-4A14-4020-9650-07AE363330DB}"/>
            </a:ext>
          </a:extLst>
        </xdr:cNvPr>
        <xdr:cNvSpPr/>
      </xdr:nvSpPr>
      <xdr:spPr>
        <a:xfrm>
          <a:off x="19494500" y="106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49149</xdr:rowOff>
    </xdr:from>
    <xdr:to>
      <xdr:col>107</xdr:col>
      <xdr:colOff>50800</xdr:colOff>
      <xdr:row>62</xdr:row>
      <xdr:rowOff>57341</xdr:rowOff>
    </xdr:to>
    <xdr:cxnSp macro="">
      <xdr:nvCxnSpPr>
        <xdr:cNvPr id="614" name="直線コネクタ 613">
          <a:extLst>
            <a:ext uri="{FF2B5EF4-FFF2-40B4-BE49-F238E27FC236}">
              <a16:creationId xmlns:a16="http://schemas.microsoft.com/office/drawing/2014/main" id="{E8606819-8DA4-4EDF-A1CC-CE4C420EC3F5}"/>
            </a:ext>
          </a:extLst>
        </xdr:cNvPr>
        <xdr:cNvCxnSpPr/>
      </xdr:nvCxnSpPr>
      <xdr:spPr>
        <a:xfrm flipV="1">
          <a:off x="19545300" y="1067904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11684</xdr:rowOff>
    </xdr:from>
    <xdr:to>
      <xdr:col>98</xdr:col>
      <xdr:colOff>38100</xdr:colOff>
      <xdr:row>62</xdr:row>
      <xdr:rowOff>113284</xdr:rowOff>
    </xdr:to>
    <xdr:sp macro="" textlink="">
      <xdr:nvSpPr>
        <xdr:cNvPr id="615" name="楕円 614">
          <a:extLst>
            <a:ext uri="{FF2B5EF4-FFF2-40B4-BE49-F238E27FC236}">
              <a16:creationId xmlns:a16="http://schemas.microsoft.com/office/drawing/2014/main" id="{C161AA1F-0EC6-4718-8D85-86450455E6E9}"/>
            </a:ext>
          </a:extLst>
        </xdr:cNvPr>
        <xdr:cNvSpPr/>
      </xdr:nvSpPr>
      <xdr:spPr>
        <a:xfrm>
          <a:off x="186055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57341</xdr:rowOff>
    </xdr:from>
    <xdr:to>
      <xdr:col>102</xdr:col>
      <xdr:colOff>114300</xdr:colOff>
      <xdr:row>62</xdr:row>
      <xdr:rowOff>62484</xdr:rowOff>
    </xdr:to>
    <xdr:cxnSp macro="">
      <xdr:nvCxnSpPr>
        <xdr:cNvPr id="616" name="直線コネクタ 615">
          <a:extLst>
            <a:ext uri="{FF2B5EF4-FFF2-40B4-BE49-F238E27FC236}">
              <a16:creationId xmlns:a16="http://schemas.microsoft.com/office/drawing/2014/main" id="{9AA71092-DCC9-4C70-ABDA-F0E5B6DFEED9}"/>
            </a:ext>
          </a:extLst>
        </xdr:cNvPr>
        <xdr:cNvCxnSpPr/>
      </xdr:nvCxnSpPr>
      <xdr:spPr>
        <a:xfrm flipV="1">
          <a:off x="18656300" y="1068724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255B5393-CB0E-446D-AAC1-FC49A07EB616}"/>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959F8DE4-F806-4FEC-BC8A-BB964C808592}"/>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99E25E94-F94F-42B1-88D3-4D8BA22184EB}"/>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id="{3344C42A-8051-4A31-BEFD-4CBE62A767DB}"/>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82884</xdr:rowOff>
    </xdr:from>
    <xdr:ext cx="469744" cy="259045"/>
    <xdr:sp macro="" textlink="">
      <xdr:nvSpPr>
        <xdr:cNvPr id="621" name="n_1mainValue【学校施設】&#10;一人当たり面積">
          <a:extLst>
            <a:ext uri="{FF2B5EF4-FFF2-40B4-BE49-F238E27FC236}">
              <a16:creationId xmlns:a16="http://schemas.microsoft.com/office/drawing/2014/main" id="{A29E839B-0481-4E54-B282-36F5277BA017}"/>
            </a:ext>
          </a:extLst>
        </xdr:cNvPr>
        <xdr:cNvSpPr txBox="1"/>
      </xdr:nvSpPr>
      <xdr:spPr>
        <a:xfrm>
          <a:off x="21075727" y="107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91076</xdr:rowOff>
    </xdr:from>
    <xdr:ext cx="469744" cy="259045"/>
    <xdr:sp macro="" textlink="">
      <xdr:nvSpPr>
        <xdr:cNvPr id="622" name="n_2mainValue【学校施設】&#10;一人当たり面積">
          <a:extLst>
            <a:ext uri="{FF2B5EF4-FFF2-40B4-BE49-F238E27FC236}">
              <a16:creationId xmlns:a16="http://schemas.microsoft.com/office/drawing/2014/main" id="{8682AEA2-A790-4F37-BE6D-BC75C766E4A5}"/>
            </a:ext>
          </a:extLst>
        </xdr:cNvPr>
        <xdr:cNvSpPr txBox="1"/>
      </xdr:nvSpPr>
      <xdr:spPr>
        <a:xfrm>
          <a:off x="20199427" y="1072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99268</xdr:rowOff>
    </xdr:from>
    <xdr:ext cx="469744" cy="259045"/>
    <xdr:sp macro="" textlink="">
      <xdr:nvSpPr>
        <xdr:cNvPr id="623" name="n_3mainValue【学校施設】&#10;一人当たり面積">
          <a:extLst>
            <a:ext uri="{FF2B5EF4-FFF2-40B4-BE49-F238E27FC236}">
              <a16:creationId xmlns:a16="http://schemas.microsoft.com/office/drawing/2014/main" id="{CE409B46-5665-404E-A753-5487B8B71319}"/>
            </a:ext>
          </a:extLst>
        </xdr:cNvPr>
        <xdr:cNvSpPr txBox="1"/>
      </xdr:nvSpPr>
      <xdr:spPr>
        <a:xfrm>
          <a:off x="19310427" y="1072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104411</xdr:rowOff>
    </xdr:from>
    <xdr:ext cx="469744" cy="259045"/>
    <xdr:sp macro="" textlink="">
      <xdr:nvSpPr>
        <xdr:cNvPr id="624" name="n_4mainValue【学校施設】&#10;一人当たり面積">
          <a:extLst>
            <a:ext uri="{FF2B5EF4-FFF2-40B4-BE49-F238E27FC236}">
              <a16:creationId xmlns:a16="http://schemas.microsoft.com/office/drawing/2014/main" id="{F0481666-781D-4340-836C-502BB882AE95}"/>
            </a:ext>
          </a:extLst>
        </xdr:cNvPr>
        <xdr:cNvSpPr txBox="1"/>
      </xdr:nvSpPr>
      <xdr:spPr>
        <a:xfrm>
          <a:off x="18421427"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08DF2A7-0516-4FFF-BDAE-D3B831E46F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778B1FC9-BE64-4046-AAE3-B5E62D9252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FB346599-95C8-4969-9DE0-2C165BC5D3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876E594-A059-4BDB-8259-0B5DB599C7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F8AFB2B3-2F3A-469E-A4AC-0F64BD6AC4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F16A351-174D-4D08-AC7C-4FAFB17403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E92CADD3-D598-4EDD-81F4-C6C636542C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B4CC1A1F-43B9-4D88-B3A6-A082F2F9C33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E7711898-4B5E-4383-82D6-5DB5F7BFD1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75CD5EDB-C64B-4E1B-AF3B-02E77AC8E5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C019FC43-EE99-4FE2-8B9F-C67E14F70A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DE990E5C-43A4-4B60-A792-8EDD28D7AA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1FBB834D-E05C-48BD-A5C2-0E46215842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EF8915CD-3712-42D8-8DC8-BA72164480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BF2141CE-8DCB-4DA1-A8A9-9AA8D2B97C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335C48BC-9C50-49C4-A15E-A5FE1447EA4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2829668-7FF4-4DCB-AB4E-C17DB247B5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F0A10FBB-C035-473F-9F7F-1174FEB771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5E2876AC-9301-42AF-BA00-1E4AAD6F78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F4C67D40-E018-48DD-BA0F-56C5A5BA76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84C2F24D-DC74-4261-8979-56A86C0AD4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6DE956D4-EB9F-4FC7-9C7A-E2C9BFAD9E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60522CF8-2FB5-408E-B4F9-00504871BC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FDCD7F8F-6765-46F6-BB95-8265AF5DC1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C30E28B-EFB8-4061-BB6D-90FA5C33E8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43084F4B-535E-4353-B251-C683E6C937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662DBEB-9153-4F5D-8F6C-C66C415B21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6D261C15-4ED7-47F0-8231-A5781FE7B2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D147DF14-29D5-4132-9AA9-B7144FDC41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29E4D864-C53B-47F2-9925-B1FBFC4F93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125D303D-4920-467B-9924-9E5458FF53C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7C8198CA-E153-4F80-B3E0-A3DA47DB23A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5BD8AD6F-BEB5-475F-93D8-D44BCDAD48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6186D1C5-828B-4F34-A092-6561EAE00E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493065AF-2264-4CF6-A881-E73094D1680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6619351A-0E72-4C3F-A79C-780179B33E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76A999C6-EDC7-40AF-8F31-6F4499AC617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7F1A8470-4502-45EF-82D5-848B4D8C56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E3F7A979-C7F0-4FCA-B4A0-F802055334D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E59C7464-818E-4626-843B-028A2DBB4D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C39BD302-8807-432C-A246-D53CB7589F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E68A6547-ADDE-4452-BD02-D44B70AEF642}"/>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26F2277C-5E4C-4C01-8F89-97A9352F59D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3D91EAE2-99FE-443A-90F0-7ABC0C6474C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a:extLst>
            <a:ext uri="{FF2B5EF4-FFF2-40B4-BE49-F238E27FC236}">
              <a16:creationId xmlns:a16="http://schemas.microsoft.com/office/drawing/2014/main" id="{B895B0E5-6D86-4DA7-8A02-DA0807A18493}"/>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a:extLst>
            <a:ext uri="{FF2B5EF4-FFF2-40B4-BE49-F238E27FC236}">
              <a16:creationId xmlns:a16="http://schemas.microsoft.com/office/drawing/2014/main" id="{B1F2BEF7-C8C1-4608-AAE3-AE06BED34A0A}"/>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71" name="【公民館】&#10;有形固定資産減価償却率平均値テキスト">
          <a:extLst>
            <a:ext uri="{FF2B5EF4-FFF2-40B4-BE49-F238E27FC236}">
              <a16:creationId xmlns:a16="http://schemas.microsoft.com/office/drawing/2014/main" id="{7F36E00D-DC54-4A13-944D-E2A629DB409A}"/>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a:extLst>
            <a:ext uri="{FF2B5EF4-FFF2-40B4-BE49-F238E27FC236}">
              <a16:creationId xmlns:a16="http://schemas.microsoft.com/office/drawing/2014/main" id="{B71B1E9A-7DAE-4412-87C3-68B4B00EB6BE}"/>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a:extLst>
            <a:ext uri="{FF2B5EF4-FFF2-40B4-BE49-F238E27FC236}">
              <a16:creationId xmlns:a16="http://schemas.microsoft.com/office/drawing/2014/main" id="{18822D0A-4B6B-42C9-9436-FB0014B7A861}"/>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a:extLst>
            <a:ext uri="{FF2B5EF4-FFF2-40B4-BE49-F238E27FC236}">
              <a16:creationId xmlns:a16="http://schemas.microsoft.com/office/drawing/2014/main" id="{464A8121-CE3E-403D-9473-8DE0A4C4F318}"/>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a:extLst>
            <a:ext uri="{FF2B5EF4-FFF2-40B4-BE49-F238E27FC236}">
              <a16:creationId xmlns:a16="http://schemas.microsoft.com/office/drawing/2014/main" id="{6C510951-9F9A-46D8-81BB-34A19D9CE74B}"/>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a:extLst>
            <a:ext uri="{FF2B5EF4-FFF2-40B4-BE49-F238E27FC236}">
              <a16:creationId xmlns:a16="http://schemas.microsoft.com/office/drawing/2014/main" id="{7BEE3127-98B2-4404-830B-079B69C3D7DD}"/>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5F0CC36-040E-4CBC-80C9-80B5C279E0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C867B44-0AC3-457B-BEE5-31B5E82FD6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0A08183-C7AC-4D07-9AF9-DC6DB3A03EC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AE788C5-305C-4D4A-BAFB-BA5CACDDC4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F20A00B-FD13-405A-BBCD-37E198F027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167458</xdr:rowOff>
    </xdr:from>
    <xdr:to>
      <xdr:col>85</xdr:col>
      <xdr:colOff>177800</xdr:colOff>
      <xdr:row>107</xdr:row>
      <xdr:rowOff>97608</xdr:rowOff>
    </xdr:to>
    <xdr:sp macro="" textlink="">
      <xdr:nvSpPr>
        <xdr:cNvPr id="682" name="楕円 681">
          <a:extLst>
            <a:ext uri="{FF2B5EF4-FFF2-40B4-BE49-F238E27FC236}">
              <a16:creationId xmlns:a16="http://schemas.microsoft.com/office/drawing/2014/main" id="{5E4DC0FF-F43A-44AB-9354-2A0D29DB4FA6}"/>
            </a:ext>
          </a:extLst>
        </xdr:cNvPr>
        <xdr:cNvSpPr/>
      </xdr:nvSpPr>
      <xdr:spPr>
        <a:xfrm>
          <a:off x="16268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145885</xdr:rowOff>
    </xdr:from>
    <xdr:ext cx="405111" cy="259045"/>
    <xdr:sp macro="" textlink="">
      <xdr:nvSpPr>
        <xdr:cNvPr id="683" name="【公民館】&#10;有形固定資産減価償却率該当値テキスト">
          <a:extLst>
            <a:ext uri="{FF2B5EF4-FFF2-40B4-BE49-F238E27FC236}">
              <a16:creationId xmlns:a16="http://schemas.microsoft.com/office/drawing/2014/main" id="{9166C7D7-0ACC-4F9F-84A9-E442AFB67690}"/>
            </a:ext>
          </a:extLst>
        </xdr:cNvPr>
        <xdr:cNvSpPr txBox="1"/>
      </xdr:nvSpPr>
      <xdr:spPr>
        <a:xfrm>
          <a:off x="16357600"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684" name="楕円 683">
          <a:extLst>
            <a:ext uri="{FF2B5EF4-FFF2-40B4-BE49-F238E27FC236}">
              <a16:creationId xmlns:a16="http://schemas.microsoft.com/office/drawing/2014/main" id="{598B894A-E9B5-4D28-9ADF-F699CF5E4F79}"/>
            </a:ext>
          </a:extLst>
        </xdr:cNvPr>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46808</xdr:rowOff>
    </xdr:to>
    <xdr:cxnSp macro="">
      <xdr:nvCxnSpPr>
        <xdr:cNvPr id="685" name="直線コネクタ 684">
          <a:extLst>
            <a:ext uri="{FF2B5EF4-FFF2-40B4-BE49-F238E27FC236}">
              <a16:creationId xmlns:a16="http://schemas.microsoft.com/office/drawing/2014/main" id="{80EBF002-744F-4EC4-8D89-52A1C02627B8}"/>
            </a:ext>
          </a:extLst>
        </xdr:cNvPr>
        <xdr:cNvCxnSpPr/>
      </xdr:nvCxnSpPr>
      <xdr:spPr>
        <a:xfrm>
          <a:off x="15481300" y="183625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686" name="楕円 685">
          <a:extLst>
            <a:ext uri="{FF2B5EF4-FFF2-40B4-BE49-F238E27FC236}">
              <a16:creationId xmlns:a16="http://schemas.microsoft.com/office/drawing/2014/main" id="{133E412F-61B4-4B75-B4F2-FF1CDEB7BF42}"/>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17418</xdr:rowOff>
    </xdr:to>
    <xdr:cxnSp macro="">
      <xdr:nvCxnSpPr>
        <xdr:cNvPr id="687" name="直線コネクタ 686">
          <a:extLst>
            <a:ext uri="{FF2B5EF4-FFF2-40B4-BE49-F238E27FC236}">
              <a16:creationId xmlns:a16="http://schemas.microsoft.com/office/drawing/2014/main" id="{3470CF6E-B08B-49B9-BE02-AF9B4C6FB48B}"/>
            </a:ext>
          </a:extLst>
        </xdr:cNvPr>
        <xdr:cNvCxnSpPr/>
      </xdr:nvCxnSpPr>
      <xdr:spPr>
        <a:xfrm>
          <a:off x="14592300" y="1833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688" name="楕円 687">
          <a:extLst>
            <a:ext uri="{FF2B5EF4-FFF2-40B4-BE49-F238E27FC236}">
              <a16:creationId xmlns:a16="http://schemas.microsoft.com/office/drawing/2014/main" id="{E85F8D3F-3141-4026-BDE3-04057A0730D1}"/>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128451</xdr:rowOff>
    </xdr:from>
    <xdr:to>
      <xdr:col>76</xdr:col>
      <xdr:colOff>114300</xdr:colOff>
      <xdr:row>106</xdr:row>
      <xdr:rowOff>159476</xdr:rowOff>
    </xdr:to>
    <xdr:cxnSp macro="">
      <xdr:nvCxnSpPr>
        <xdr:cNvPr id="689" name="直線コネクタ 688">
          <a:extLst>
            <a:ext uri="{FF2B5EF4-FFF2-40B4-BE49-F238E27FC236}">
              <a16:creationId xmlns:a16="http://schemas.microsoft.com/office/drawing/2014/main" id="{3D4D0297-0F6E-42E4-94D5-CAEC88753EC1}"/>
            </a:ext>
          </a:extLst>
        </xdr:cNvPr>
        <xdr:cNvCxnSpPr/>
      </xdr:nvCxnSpPr>
      <xdr:spPr>
        <a:xfrm>
          <a:off x="13703300" y="18302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690" name="楕円 689">
          <a:extLst>
            <a:ext uri="{FF2B5EF4-FFF2-40B4-BE49-F238E27FC236}">
              <a16:creationId xmlns:a16="http://schemas.microsoft.com/office/drawing/2014/main" id="{FB98A9BC-CDE9-4E28-A641-1AD5C4C88AC5}"/>
            </a:ext>
          </a:extLst>
        </xdr:cNvPr>
        <xdr:cNvSpPr/>
      </xdr:nvSpPr>
      <xdr:spPr>
        <a:xfrm>
          <a:off x="1276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128451</xdr:rowOff>
    </xdr:to>
    <xdr:cxnSp macro="">
      <xdr:nvCxnSpPr>
        <xdr:cNvPr id="691" name="直線コネクタ 690">
          <a:extLst>
            <a:ext uri="{FF2B5EF4-FFF2-40B4-BE49-F238E27FC236}">
              <a16:creationId xmlns:a16="http://schemas.microsoft.com/office/drawing/2014/main" id="{2237772B-3696-403F-9A88-72F2792CA585}"/>
            </a:ext>
          </a:extLst>
        </xdr:cNvPr>
        <xdr:cNvCxnSpPr/>
      </xdr:nvCxnSpPr>
      <xdr:spPr>
        <a:xfrm>
          <a:off x="12814300" y="182466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92" name="n_1aveValue【公民館】&#10;有形固定資産減価償却率">
          <a:extLst>
            <a:ext uri="{FF2B5EF4-FFF2-40B4-BE49-F238E27FC236}">
              <a16:creationId xmlns:a16="http://schemas.microsoft.com/office/drawing/2014/main" id="{59904688-79E1-4696-BD53-6F8EB39907C9}"/>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93" name="n_2aveValue【公民館】&#10;有形固定資産減価償却率">
          <a:extLst>
            <a:ext uri="{FF2B5EF4-FFF2-40B4-BE49-F238E27FC236}">
              <a16:creationId xmlns:a16="http://schemas.microsoft.com/office/drawing/2014/main" id="{183BFA7D-88D5-44F9-9017-732F170D7D0E}"/>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94" name="n_3aveValue【公民館】&#10;有形固定資産減価償却率">
          <a:extLst>
            <a:ext uri="{FF2B5EF4-FFF2-40B4-BE49-F238E27FC236}">
              <a16:creationId xmlns:a16="http://schemas.microsoft.com/office/drawing/2014/main" id="{863D0C19-8EF3-4B9B-A0AE-E73F7AC52252}"/>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5" name="n_4aveValue【公民館】&#10;有形固定資産減価償却率">
          <a:extLst>
            <a:ext uri="{FF2B5EF4-FFF2-40B4-BE49-F238E27FC236}">
              <a16:creationId xmlns:a16="http://schemas.microsoft.com/office/drawing/2014/main" id="{A20E474C-26B0-4EEF-94C7-1617E2CC2837}"/>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696" name="n_1mainValue【公民館】&#10;有形固定資産減価償却率">
          <a:extLst>
            <a:ext uri="{FF2B5EF4-FFF2-40B4-BE49-F238E27FC236}">
              <a16:creationId xmlns:a16="http://schemas.microsoft.com/office/drawing/2014/main" id="{4E40D12B-14CC-43EC-8F45-533A8C351A63}"/>
            </a:ext>
          </a:extLst>
        </xdr:cNvPr>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697" name="n_2mainValue【公民館】&#10;有形固定資産減価償却率">
          <a:extLst>
            <a:ext uri="{FF2B5EF4-FFF2-40B4-BE49-F238E27FC236}">
              <a16:creationId xmlns:a16="http://schemas.microsoft.com/office/drawing/2014/main" id="{6F54FB53-5DC6-4C57-A24C-BFE2E4041255}"/>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698" name="n_3mainValue【公民館】&#10;有形固定資産減価償却率">
          <a:extLst>
            <a:ext uri="{FF2B5EF4-FFF2-40B4-BE49-F238E27FC236}">
              <a16:creationId xmlns:a16="http://schemas.microsoft.com/office/drawing/2014/main" id="{071C35D7-0CFF-4609-A345-82D5CAEC5505}"/>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699" name="n_4mainValue【公民館】&#10;有形固定資産減価償却率">
          <a:extLst>
            <a:ext uri="{FF2B5EF4-FFF2-40B4-BE49-F238E27FC236}">
              <a16:creationId xmlns:a16="http://schemas.microsoft.com/office/drawing/2014/main" id="{212A9234-4377-4F9E-B2E6-00BA8F6068D0}"/>
            </a:ext>
          </a:extLst>
        </xdr:cNvPr>
        <xdr:cNvSpPr txBox="1"/>
      </xdr:nvSpPr>
      <xdr:spPr>
        <a:xfrm>
          <a:off x="12611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DCC11713-2EBB-4D4B-99F7-B82444C610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7394E32C-9524-46E4-8610-3F41A3C6F9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8D8DF1B-7F67-4E1D-9454-B4362C574D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FE083C8C-5CEA-45C0-806C-54FE193F94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2D8F32FB-0891-4AB9-A122-06498E062F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F05571A8-9AB2-4C36-91BB-C78DAEBF8C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FF258475-E851-430F-9E1B-00A917F9A7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17D865FF-9322-4DA2-9E68-D4DAC16644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4DF12557-F772-4D59-AAA1-FDD720A0F7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9B8768D5-51A6-4CCA-B519-2904F6E69B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8209A6A3-EB52-43D3-B780-F04267B1326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EEF4DCEA-B58C-4D19-959F-8A40CB183A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1F3B8B6E-5044-465D-814F-C342FA7916C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5222E472-CF5A-4892-80F5-BC4CAD9BD33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AF0DA1B4-E224-4FD9-8B39-5F216A441C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9FA9114B-7EE8-4D7C-88AF-90E3BCB6FE6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D18996DE-BFAA-447B-9DA6-566CDF36BBF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DE82FA3C-4BE2-4D88-B2BA-028EFBB461D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C4095489-4B76-4F0A-B387-6565389AC57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65B3573D-B969-40D5-A069-6A0882BF2F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55D399F2-8167-4774-9335-4C9D7F3A7A7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AF3EF299-CDC3-4A96-96C1-1AE6089C0F0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BF936307-2826-448E-842E-481161101A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D229CA35-443A-4833-9776-178EB14D94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BCEDF374-6D15-4A3D-9F1F-9A0036D83F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a:extLst>
            <a:ext uri="{FF2B5EF4-FFF2-40B4-BE49-F238E27FC236}">
              <a16:creationId xmlns:a16="http://schemas.microsoft.com/office/drawing/2014/main" id="{3785771C-69CB-426D-A26F-C0CDBA018423}"/>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a:extLst>
            <a:ext uri="{FF2B5EF4-FFF2-40B4-BE49-F238E27FC236}">
              <a16:creationId xmlns:a16="http://schemas.microsoft.com/office/drawing/2014/main" id="{BBA5602B-2AA1-4F72-AE52-0206AFBA2717}"/>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a:extLst>
            <a:ext uri="{FF2B5EF4-FFF2-40B4-BE49-F238E27FC236}">
              <a16:creationId xmlns:a16="http://schemas.microsoft.com/office/drawing/2014/main" id="{0DA06201-552B-4CC4-B684-ABE3CC1B8AE9}"/>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a:extLst>
            <a:ext uri="{FF2B5EF4-FFF2-40B4-BE49-F238E27FC236}">
              <a16:creationId xmlns:a16="http://schemas.microsoft.com/office/drawing/2014/main" id="{FE98B106-1413-4AF9-98FE-9B028629FCEA}"/>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a:extLst>
            <a:ext uri="{FF2B5EF4-FFF2-40B4-BE49-F238E27FC236}">
              <a16:creationId xmlns:a16="http://schemas.microsoft.com/office/drawing/2014/main" id="{B87A14A7-4773-495B-8D55-D679130AA664}"/>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30" name="【公民館】&#10;一人当たり面積平均値テキスト">
          <a:extLst>
            <a:ext uri="{FF2B5EF4-FFF2-40B4-BE49-F238E27FC236}">
              <a16:creationId xmlns:a16="http://schemas.microsoft.com/office/drawing/2014/main" id="{21DC4731-81A0-456D-9777-3860C8D4D610}"/>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a:extLst>
            <a:ext uri="{FF2B5EF4-FFF2-40B4-BE49-F238E27FC236}">
              <a16:creationId xmlns:a16="http://schemas.microsoft.com/office/drawing/2014/main" id="{98E0933E-D8EF-4C18-BEE0-143ED337F87E}"/>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a:extLst>
            <a:ext uri="{FF2B5EF4-FFF2-40B4-BE49-F238E27FC236}">
              <a16:creationId xmlns:a16="http://schemas.microsoft.com/office/drawing/2014/main" id="{BADA5601-09AC-476A-8527-09308E7C4701}"/>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a:extLst>
            <a:ext uri="{FF2B5EF4-FFF2-40B4-BE49-F238E27FC236}">
              <a16:creationId xmlns:a16="http://schemas.microsoft.com/office/drawing/2014/main" id="{DF0E10EC-04C1-4F6B-9D65-4D896DE0AB56}"/>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a:extLst>
            <a:ext uri="{FF2B5EF4-FFF2-40B4-BE49-F238E27FC236}">
              <a16:creationId xmlns:a16="http://schemas.microsoft.com/office/drawing/2014/main" id="{44153FED-69D1-4A20-9CB9-6C13DC78227C}"/>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a:extLst>
            <a:ext uri="{FF2B5EF4-FFF2-40B4-BE49-F238E27FC236}">
              <a16:creationId xmlns:a16="http://schemas.microsoft.com/office/drawing/2014/main" id="{A880ABB1-3A31-47A6-83C5-CAFEE5BAC69C}"/>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A08B0F2-9093-44EB-9BB6-1CA7AB8615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D23EF06-14F9-48C5-A508-7ED3CC9348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F4704F3-8FCB-416F-820D-E3C63C42BA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70AE4A3-9851-4C9A-BD74-07CB4175FAE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931BDE7-45DE-47B7-B541-D112BB0AE9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145143</xdr:rowOff>
    </xdr:from>
    <xdr:to>
      <xdr:col>116</xdr:col>
      <xdr:colOff>114300</xdr:colOff>
      <xdr:row>107</xdr:row>
      <xdr:rowOff>75293</xdr:rowOff>
    </xdr:to>
    <xdr:sp macro="" textlink="">
      <xdr:nvSpPr>
        <xdr:cNvPr id="741" name="楕円 740">
          <a:extLst>
            <a:ext uri="{FF2B5EF4-FFF2-40B4-BE49-F238E27FC236}">
              <a16:creationId xmlns:a16="http://schemas.microsoft.com/office/drawing/2014/main" id="{F22B0755-D2EA-4D58-B8A1-889124F83C79}"/>
            </a:ext>
          </a:extLst>
        </xdr:cNvPr>
        <xdr:cNvSpPr/>
      </xdr:nvSpPr>
      <xdr:spPr>
        <a:xfrm>
          <a:off x="221107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123570</xdr:rowOff>
    </xdr:from>
    <xdr:ext cx="469744" cy="259045"/>
    <xdr:sp macro="" textlink="">
      <xdr:nvSpPr>
        <xdr:cNvPr id="742" name="【公民館】&#10;一人当たり面積該当値テキスト">
          <a:extLst>
            <a:ext uri="{FF2B5EF4-FFF2-40B4-BE49-F238E27FC236}">
              <a16:creationId xmlns:a16="http://schemas.microsoft.com/office/drawing/2014/main" id="{75567DFD-BC48-4BF7-85F5-3F8B9DE3BE16}"/>
            </a:ext>
          </a:extLst>
        </xdr:cNvPr>
        <xdr:cNvSpPr txBox="1"/>
      </xdr:nvSpPr>
      <xdr:spPr>
        <a:xfrm>
          <a:off x="22199600"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743" name="楕円 742">
          <a:extLst>
            <a:ext uri="{FF2B5EF4-FFF2-40B4-BE49-F238E27FC236}">
              <a16:creationId xmlns:a16="http://schemas.microsoft.com/office/drawing/2014/main" id="{6A4B9DC3-0828-49A3-9A42-1EF9C2C4BB91}"/>
            </a:ext>
          </a:extLst>
        </xdr:cNvPr>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24493</xdr:rowOff>
    </xdr:from>
    <xdr:to>
      <xdr:col>116</xdr:col>
      <xdr:colOff>63500</xdr:colOff>
      <xdr:row>107</xdr:row>
      <xdr:rowOff>32113</xdr:rowOff>
    </xdr:to>
    <xdr:cxnSp macro="">
      <xdr:nvCxnSpPr>
        <xdr:cNvPr id="744" name="直線コネクタ 743">
          <a:extLst>
            <a:ext uri="{FF2B5EF4-FFF2-40B4-BE49-F238E27FC236}">
              <a16:creationId xmlns:a16="http://schemas.microsoft.com/office/drawing/2014/main" id="{AE64FBF4-F2B0-4ACC-AB80-7842AD0E0D52}"/>
            </a:ext>
          </a:extLst>
        </xdr:cNvPr>
        <xdr:cNvCxnSpPr/>
      </xdr:nvCxnSpPr>
      <xdr:spPr>
        <a:xfrm flipV="1">
          <a:off x="21323300" y="183696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160382</xdr:rowOff>
    </xdr:from>
    <xdr:to>
      <xdr:col>107</xdr:col>
      <xdr:colOff>101600</xdr:colOff>
      <xdr:row>107</xdr:row>
      <xdr:rowOff>90532</xdr:rowOff>
    </xdr:to>
    <xdr:sp macro="" textlink="">
      <xdr:nvSpPr>
        <xdr:cNvPr id="745" name="楕円 744">
          <a:extLst>
            <a:ext uri="{FF2B5EF4-FFF2-40B4-BE49-F238E27FC236}">
              <a16:creationId xmlns:a16="http://schemas.microsoft.com/office/drawing/2014/main" id="{B750B19D-BE40-4C51-89D9-A873E4365581}"/>
            </a:ext>
          </a:extLst>
        </xdr:cNvPr>
        <xdr:cNvSpPr/>
      </xdr:nvSpPr>
      <xdr:spPr>
        <a:xfrm>
          <a:off x="203835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39732</xdr:rowOff>
    </xdr:to>
    <xdr:cxnSp macro="">
      <xdr:nvCxnSpPr>
        <xdr:cNvPr id="746" name="直線コネクタ 745">
          <a:extLst>
            <a:ext uri="{FF2B5EF4-FFF2-40B4-BE49-F238E27FC236}">
              <a16:creationId xmlns:a16="http://schemas.microsoft.com/office/drawing/2014/main" id="{786F3120-CCE5-47A0-B99A-0E33D11C05BE}"/>
            </a:ext>
          </a:extLst>
        </xdr:cNvPr>
        <xdr:cNvCxnSpPr/>
      </xdr:nvCxnSpPr>
      <xdr:spPr>
        <a:xfrm flipV="1">
          <a:off x="20434300" y="1837726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166914</xdr:rowOff>
    </xdr:from>
    <xdr:to>
      <xdr:col>102</xdr:col>
      <xdr:colOff>165100</xdr:colOff>
      <xdr:row>107</xdr:row>
      <xdr:rowOff>97064</xdr:rowOff>
    </xdr:to>
    <xdr:sp macro="" textlink="">
      <xdr:nvSpPr>
        <xdr:cNvPr id="747" name="楕円 746">
          <a:extLst>
            <a:ext uri="{FF2B5EF4-FFF2-40B4-BE49-F238E27FC236}">
              <a16:creationId xmlns:a16="http://schemas.microsoft.com/office/drawing/2014/main" id="{D242F46D-2CA0-4DF8-980F-4420FA3D83F2}"/>
            </a:ext>
          </a:extLst>
        </xdr:cNvPr>
        <xdr:cNvSpPr/>
      </xdr:nvSpPr>
      <xdr:spPr>
        <a:xfrm>
          <a:off x="19494500" y="18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39732</xdr:rowOff>
    </xdr:from>
    <xdr:to>
      <xdr:col>107</xdr:col>
      <xdr:colOff>50800</xdr:colOff>
      <xdr:row>107</xdr:row>
      <xdr:rowOff>46264</xdr:rowOff>
    </xdr:to>
    <xdr:cxnSp macro="">
      <xdr:nvCxnSpPr>
        <xdr:cNvPr id="748" name="直線コネクタ 747">
          <a:extLst>
            <a:ext uri="{FF2B5EF4-FFF2-40B4-BE49-F238E27FC236}">
              <a16:creationId xmlns:a16="http://schemas.microsoft.com/office/drawing/2014/main" id="{5369C328-CAF4-45E9-88BB-8F9B22892AD1}"/>
            </a:ext>
          </a:extLst>
        </xdr:cNvPr>
        <xdr:cNvCxnSpPr/>
      </xdr:nvCxnSpPr>
      <xdr:spPr>
        <a:xfrm flipV="1">
          <a:off x="19545300" y="183848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164737</xdr:rowOff>
    </xdr:from>
    <xdr:to>
      <xdr:col>98</xdr:col>
      <xdr:colOff>38100</xdr:colOff>
      <xdr:row>107</xdr:row>
      <xdr:rowOff>94887</xdr:rowOff>
    </xdr:to>
    <xdr:sp macro="" textlink="">
      <xdr:nvSpPr>
        <xdr:cNvPr id="749" name="楕円 748">
          <a:extLst>
            <a:ext uri="{FF2B5EF4-FFF2-40B4-BE49-F238E27FC236}">
              <a16:creationId xmlns:a16="http://schemas.microsoft.com/office/drawing/2014/main" id="{1AE671EE-2608-42FF-9CA2-C2D197674AB4}"/>
            </a:ext>
          </a:extLst>
        </xdr:cNvPr>
        <xdr:cNvSpPr/>
      </xdr:nvSpPr>
      <xdr:spPr>
        <a:xfrm>
          <a:off x="18605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44087</xdr:rowOff>
    </xdr:from>
    <xdr:to>
      <xdr:col>102</xdr:col>
      <xdr:colOff>114300</xdr:colOff>
      <xdr:row>107</xdr:row>
      <xdr:rowOff>46264</xdr:rowOff>
    </xdr:to>
    <xdr:cxnSp macro="">
      <xdr:nvCxnSpPr>
        <xdr:cNvPr id="750" name="直線コネクタ 749">
          <a:extLst>
            <a:ext uri="{FF2B5EF4-FFF2-40B4-BE49-F238E27FC236}">
              <a16:creationId xmlns:a16="http://schemas.microsoft.com/office/drawing/2014/main" id="{8EEB8C73-36D0-4BF3-80C8-E2C9696827D5}"/>
            </a:ext>
          </a:extLst>
        </xdr:cNvPr>
        <xdr:cNvCxnSpPr/>
      </xdr:nvCxnSpPr>
      <xdr:spPr>
        <a:xfrm>
          <a:off x="18656300" y="183892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a:extLst>
            <a:ext uri="{FF2B5EF4-FFF2-40B4-BE49-F238E27FC236}">
              <a16:creationId xmlns:a16="http://schemas.microsoft.com/office/drawing/2014/main" id="{C79731FE-E5D4-4D13-9DCF-8D9D025154C3}"/>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2" name="n_2aveValue【公民館】&#10;一人当たり面積">
          <a:extLst>
            <a:ext uri="{FF2B5EF4-FFF2-40B4-BE49-F238E27FC236}">
              <a16:creationId xmlns:a16="http://schemas.microsoft.com/office/drawing/2014/main" id="{9586EE3D-79B6-4503-BDBD-DE8090C42883}"/>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3" name="n_3aveValue【公民館】&#10;一人当たり面積">
          <a:extLst>
            <a:ext uri="{FF2B5EF4-FFF2-40B4-BE49-F238E27FC236}">
              <a16:creationId xmlns:a16="http://schemas.microsoft.com/office/drawing/2014/main" id="{9C04A0B3-A0E5-43BC-82F8-1CDF70B4B9E7}"/>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4" name="n_4aveValue【公民館】&#10;一人当たり面積">
          <a:extLst>
            <a:ext uri="{FF2B5EF4-FFF2-40B4-BE49-F238E27FC236}">
              <a16:creationId xmlns:a16="http://schemas.microsoft.com/office/drawing/2014/main" id="{E2466689-10A0-4164-9B13-B8492C982162}"/>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755" name="n_1mainValue【公民館】&#10;一人当たり面積">
          <a:extLst>
            <a:ext uri="{FF2B5EF4-FFF2-40B4-BE49-F238E27FC236}">
              <a16:creationId xmlns:a16="http://schemas.microsoft.com/office/drawing/2014/main" id="{6C60E83E-4291-4225-A249-729929809947}"/>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81659</xdr:rowOff>
    </xdr:from>
    <xdr:ext cx="469744" cy="259045"/>
    <xdr:sp macro="" textlink="">
      <xdr:nvSpPr>
        <xdr:cNvPr id="756" name="n_2mainValue【公民館】&#10;一人当たり面積">
          <a:extLst>
            <a:ext uri="{FF2B5EF4-FFF2-40B4-BE49-F238E27FC236}">
              <a16:creationId xmlns:a16="http://schemas.microsoft.com/office/drawing/2014/main" id="{304AEF54-F9AF-4203-A3D1-6AA31596236F}"/>
            </a:ext>
          </a:extLst>
        </xdr:cNvPr>
        <xdr:cNvSpPr txBox="1"/>
      </xdr:nvSpPr>
      <xdr:spPr>
        <a:xfrm>
          <a:off x="20199427" y="184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88191</xdr:rowOff>
    </xdr:from>
    <xdr:ext cx="469744" cy="259045"/>
    <xdr:sp macro="" textlink="">
      <xdr:nvSpPr>
        <xdr:cNvPr id="757" name="n_3mainValue【公民館】&#10;一人当たり面積">
          <a:extLst>
            <a:ext uri="{FF2B5EF4-FFF2-40B4-BE49-F238E27FC236}">
              <a16:creationId xmlns:a16="http://schemas.microsoft.com/office/drawing/2014/main" id="{98814D2C-D26A-47BC-967C-CC80B1F88028}"/>
            </a:ext>
          </a:extLst>
        </xdr:cNvPr>
        <xdr:cNvSpPr txBox="1"/>
      </xdr:nvSpPr>
      <xdr:spPr>
        <a:xfrm>
          <a:off x="19310427" y="18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86014</xdr:rowOff>
    </xdr:from>
    <xdr:ext cx="469744" cy="259045"/>
    <xdr:sp macro="" textlink="">
      <xdr:nvSpPr>
        <xdr:cNvPr id="758" name="n_4mainValue【公民館】&#10;一人当たり面積">
          <a:extLst>
            <a:ext uri="{FF2B5EF4-FFF2-40B4-BE49-F238E27FC236}">
              <a16:creationId xmlns:a16="http://schemas.microsoft.com/office/drawing/2014/main" id="{BDA724B2-4D04-48D2-AC6E-BAE703F0F2D5}"/>
            </a:ext>
          </a:extLst>
        </xdr:cNvPr>
        <xdr:cNvSpPr txBox="1"/>
      </xdr:nvSpPr>
      <xdr:spPr>
        <a:xfrm>
          <a:off x="18421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581FDE82-D821-42B3-8939-1AB1F44BB0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A059F76B-6137-4960-BB82-8025B0363D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3FB24745-2427-4D82-8646-9A6467883E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類似団体と比較し特に有形固定資産減価償却率が高くなっている施設は、公営住宅となっている。</a:t>
          </a:r>
        </a:p>
        <a:p>
          <a:r>
            <a:rPr kumimoji="1" lang="ja-JP" altLang="en-US" sz="1300">
              <a:latin typeface="ＭＳ Ｐゴシック" panose="020B0600070205080204" pitchFamily="50" charset="-128"/>
              <a:ea typeface="ＭＳ Ｐゴシック" panose="020B0600070205080204" pitchFamily="50" charset="-128"/>
            </a:rPr>
            <a:t>公営住宅は昭和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年にかけての建設が、管理戸数</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戸の内</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戸を占めており、高い水準となっている。現在政策的に空家にしており、公営住宅等長寿命化計画では昭和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年以前の建物</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戸については用途廃止の計画であるが、残りについては修繕などにより維持していく。</a:t>
          </a:r>
        </a:p>
        <a:p>
          <a:r>
            <a:rPr kumimoji="1" lang="ja-JP" altLang="en-US" sz="1300">
              <a:latin typeface="ＭＳ Ｐゴシック" panose="020B0600070205080204" pitchFamily="50" charset="-128"/>
              <a:ea typeface="ＭＳ Ｐゴシック" panose="020B0600070205080204" pitchFamily="50" charset="-128"/>
            </a:rPr>
            <a:t>また、学校施設については平成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年度に新設しており類似団体を大きく下回っている。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4F4553-8690-40BD-8CE2-A708E257DE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495C88-7EB7-408E-9AC6-DFE3EA55A6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6692A8-3C03-472D-9494-56BC37A660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CDB85A-3CE7-4FD7-BE65-14008613FF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9547D8-6D78-4448-B90F-4215AF894F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62D1F6-598A-4D47-8373-BFBF8FE64A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A11661-FFC6-44AC-B0A6-B0105FD9CA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DD03B7-2C0B-4AE9-A8BB-AFCB4B272D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70A8EF-B850-4D63-9567-5B0AB787C17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F00F61-9287-4ACF-BC65-75FD029389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33B862-DFCC-4183-91E1-D74C7D38E3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29D5EC-7FCB-4EC6-BBE2-66E3C4DDF8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180401-35FD-46F1-9325-361C04832A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16DB61-3700-449E-A0DA-00799BDD2B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B1AB7F-7628-4635-9B8A-6ACB80E4DA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5B1016-FD83-4E18-AFF5-7CDC6018032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52606A-7AAD-42B9-88CD-F50555CF81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6585B2-DBC9-4B3A-B6AF-A8FFB22DB0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B285A7-F0B3-48F2-B7C6-5BEDCEC3DA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D48F92-94CE-4BB7-A3D3-E902EC7E0C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9FAE9D-C13D-459D-9CAE-0E007B46A3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1AAFAB-5399-45B3-8F58-264B4EC4EA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6A1538-2EE4-4B09-89CF-1784FF63BC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4D643B-6942-40B5-853E-27649E0208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836B51-35F7-4FA3-BC43-835097570E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45BB4F-BD11-487F-B002-D6E506D385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6165D2-D22F-4E8B-B7BD-B16C758B85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A786A8-98F6-4A01-8241-6B3B49374E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4582D5-F56C-42A7-8E19-1AEC26E9DC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A3B2942-3CA4-4F91-896C-6CE205EEDB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BEEC17-4432-4C1E-B0B1-A81214BC59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B6AFC6-4D88-4F3A-A9A0-A658ECCD9C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7C8C06-AF74-4DE5-8FA6-B3187E8456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C5D342-5C64-4C8C-8408-BB1400BBF2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1E6FA7-2257-4871-988E-3082405342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16636E-C7F4-44C5-B869-A27C6D40ED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446C20-328A-4382-8375-5CC3B0E25E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C8278E3-F2C8-4475-AC63-FDC1FBA8BF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A19696-5DA4-4CCF-86A3-3E19D360B19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3D943AF-C3EE-49BF-AE90-51856AB0B5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4BA8544-7EE8-494A-B57E-8E9774E335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D3923A5-8986-43DF-AD97-FF64FCBACC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A5F7FDC-5B93-4941-A0F6-0D8D311F3E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5D58DFA-A88A-414F-8F30-68003C6B9E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614622F-430F-4C9D-A57C-AC0929D859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014C7A5-D3FE-48C9-8FD1-EB0CFA1BF9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1E4599D-ABAE-4FE7-9499-1C0FCCA9FC6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BDF835B-D915-454A-BFE0-B6CBE5BE6B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C4AAE20-74EE-440B-A3F3-6DF1282946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00F56B7-D40A-40AC-8C67-9E7EE286D2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7248162-E739-4587-A142-F5519534A0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D867487-1FD8-4AB7-9B26-A7377DE643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FFA6703-36F6-4A73-88BE-506FEFD000E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06A54A8-1E6D-44D8-97E4-58E95E939E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586611-BBEC-44F0-90C1-B86076EB32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A89FBC4-4DDD-4E94-8BD8-1DA2CB3BAA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AA1EFC4-0A40-4723-B664-75CC62B433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A8B5162-9110-4542-B897-0E41971EF6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06EB285-952C-4183-A522-4C723FA83F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79C1026-13B7-4686-B158-AEF721414B5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CDEC8B6-7321-461E-9FC6-FFD80E8B91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AD523DE-B9BE-4054-AC62-B04CA406C3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4F2B6A6-AC2E-42E6-BB35-5073B4D747B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13362FE1-2842-44B9-9501-481BAE011BF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7E7D4DB-5A57-4A0B-AEB5-521696D1950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FC26758-5149-471F-ACDD-102BE02C351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4D43E52-9D84-4E63-B671-FE7498DE0C0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B0DB940-AC31-45CB-A702-BA99869B48B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16BD4AE-168A-4D07-8BA7-8F10EB71CF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7BE925A-FEA9-4710-87B1-1123D1A073A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8C9C5A7-9A7F-4C22-93B6-3176BFC33D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3B10411-4281-4A19-8319-38DD39B75449}"/>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6E3FFFF-4B34-4F49-A8EF-D7C5DB553FF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60C4265-B8EA-4D23-A5FA-0986E307F19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32849EC-EE9C-4DD7-A093-2AFAF0D029DF}"/>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CF825491-F1C2-4ABF-A482-415C6294079C}"/>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685CDC9-77D7-41FE-A098-A2338B016962}"/>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340CCD30-F31A-4C5B-9F79-5A31EB16CCCA}"/>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4C9E17BA-4F31-473C-99AD-2BD440F297E4}"/>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105A0DE5-E220-4447-B9FD-24EA89DD5D6D}"/>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3FB5DB5F-9922-4B02-9510-95EEE06DF378}"/>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551A36DB-5767-49E7-A7F2-69CFBDAD115D}"/>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B4D480F-CE96-4CB6-A1D9-C541B26961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F7ABB38-8BC2-4764-93F7-416CFA2CBE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4311859-008D-4D9D-9B1D-89603ED7F8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84DC957-9C92-477F-868D-1FBF2610FB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767FF89-6D83-43B6-9102-65A07B0B08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EBA726ED-6398-432E-B6D5-24D39B1ADED7}"/>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137748F3-1494-4F48-B587-765CCD7E1C53}"/>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91" name="楕円 90">
          <a:extLst>
            <a:ext uri="{FF2B5EF4-FFF2-40B4-BE49-F238E27FC236}">
              <a16:creationId xmlns:a16="http://schemas.microsoft.com/office/drawing/2014/main" id="{7591BB32-2DDA-44BF-9C91-595AB35C9EFB}"/>
            </a:ext>
          </a:extLst>
        </xdr:cNvPr>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1C8E14F5-DCF5-45B4-952E-55790A8BACC3}"/>
            </a:ext>
          </a:extLst>
        </xdr:cNvPr>
        <xdr:cNvCxnSpPr/>
      </xdr:nvCxnSpPr>
      <xdr:spPr>
        <a:xfrm>
          <a:off x="3797300" y="11029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135890</xdr:rowOff>
    </xdr:from>
    <xdr:to>
      <xdr:col>15</xdr:col>
      <xdr:colOff>101600</xdr:colOff>
      <xdr:row>64</xdr:row>
      <xdr:rowOff>66040</xdr:rowOff>
    </xdr:to>
    <xdr:sp macro="" textlink="">
      <xdr:nvSpPr>
        <xdr:cNvPr id="93" name="楕円 92">
          <a:extLst>
            <a:ext uri="{FF2B5EF4-FFF2-40B4-BE49-F238E27FC236}">
              <a16:creationId xmlns:a16="http://schemas.microsoft.com/office/drawing/2014/main" id="{32BC1912-C0A9-42A7-AD5C-AFD5D90777A5}"/>
            </a:ext>
          </a:extLst>
        </xdr:cNvPr>
        <xdr:cNvSpPr/>
      </xdr:nvSpPr>
      <xdr:spPr>
        <a:xfrm>
          <a:off x="2857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15240</xdr:rowOff>
    </xdr:from>
    <xdr:to>
      <xdr:col>19</xdr:col>
      <xdr:colOff>177800</xdr:colOff>
      <xdr:row>64</xdr:row>
      <xdr:rowOff>57150</xdr:rowOff>
    </xdr:to>
    <xdr:cxnSp macro="">
      <xdr:nvCxnSpPr>
        <xdr:cNvPr id="94" name="直線コネクタ 93">
          <a:extLst>
            <a:ext uri="{FF2B5EF4-FFF2-40B4-BE49-F238E27FC236}">
              <a16:creationId xmlns:a16="http://schemas.microsoft.com/office/drawing/2014/main" id="{22A12338-868D-4DD3-B255-BB75AF4A02BA}"/>
            </a:ext>
          </a:extLst>
        </xdr:cNvPr>
        <xdr:cNvCxnSpPr/>
      </xdr:nvCxnSpPr>
      <xdr:spPr>
        <a:xfrm>
          <a:off x="2908300" y="10988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93980</xdr:rowOff>
    </xdr:from>
    <xdr:to>
      <xdr:col>10</xdr:col>
      <xdr:colOff>165100</xdr:colOff>
      <xdr:row>64</xdr:row>
      <xdr:rowOff>24130</xdr:rowOff>
    </xdr:to>
    <xdr:sp macro="" textlink="">
      <xdr:nvSpPr>
        <xdr:cNvPr id="95" name="楕円 94">
          <a:extLst>
            <a:ext uri="{FF2B5EF4-FFF2-40B4-BE49-F238E27FC236}">
              <a16:creationId xmlns:a16="http://schemas.microsoft.com/office/drawing/2014/main" id="{CF2F4664-C689-417A-A3EF-2B745A27B9B6}"/>
            </a:ext>
          </a:extLst>
        </xdr:cNvPr>
        <xdr:cNvSpPr/>
      </xdr:nvSpPr>
      <xdr:spPr>
        <a:xfrm>
          <a:off x="196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144780</xdr:rowOff>
    </xdr:from>
    <xdr:to>
      <xdr:col>15</xdr:col>
      <xdr:colOff>50800</xdr:colOff>
      <xdr:row>64</xdr:row>
      <xdr:rowOff>15240</xdr:rowOff>
    </xdr:to>
    <xdr:cxnSp macro="">
      <xdr:nvCxnSpPr>
        <xdr:cNvPr id="96" name="直線コネクタ 95">
          <a:extLst>
            <a:ext uri="{FF2B5EF4-FFF2-40B4-BE49-F238E27FC236}">
              <a16:creationId xmlns:a16="http://schemas.microsoft.com/office/drawing/2014/main" id="{C5C717A2-B26F-4D58-9076-73F9C8B4E85B}"/>
            </a:ext>
          </a:extLst>
        </xdr:cNvPr>
        <xdr:cNvCxnSpPr/>
      </xdr:nvCxnSpPr>
      <xdr:spPr>
        <a:xfrm>
          <a:off x="2019300" y="10946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124460</xdr:rowOff>
    </xdr:from>
    <xdr:to>
      <xdr:col>6</xdr:col>
      <xdr:colOff>38100</xdr:colOff>
      <xdr:row>63</xdr:row>
      <xdr:rowOff>54610</xdr:rowOff>
    </xdr:to>
    <xdr:sp macro="" textlink="">
      <xdr:nvSpPr>
        <xdr:cNvPr id="97" name="楕円 96">
          <a:extLst>
            <a:ext uri="{FF2B5EF4-FFF2-40B4-BE49-F238E27FC236}">
              <a16:creationId xmlns:a16="http://schemas.microsoft.com/office/drawing/2014/main" id="{FF5CA91C-06A8-48E0-A10E-698700AFED4B}"/>
            </a:ext>
          </a:extLst>
        </xdr:cNvPr>
        <xdr:cNvSpPr/>
      </xdr:nvSpPr>
      <xdr:spPr>
        <a:xfrm>
          <a:off x="107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3810</xdr:rowOff>
    </xdr:from>
    <xdr:to>
      <xdr:col>10</xdr:col>
      <xdr:colOff>114300</xdr:colOff>
      <xdr:row>63</xdr:row>
      <xdr:rowOff>144780</xdr:rowOff>
    </xdr:to>
    <xdr:cxnSp macro="">
      <xdr:nvCxnSpPr>
        <xdr:cNvPr id="98" name="直線コネクタ 97">
          <a:extLst>
            <a:ext uri="{FF2B5EF4-FFF2-40B4-BE49-F238E27FC236}">
              <a16:creationId xmlns:a16="http://schemas.microsoft.com/office/drawing/2014/main" id="{009B0E13-F809-4C01-ABA3-E56702914DE1}"/>
            </a:ext>
          </a:extLst>
        </xdr:cNvPr>
        <xdr:cNvCxnSpPr/>
      </xdr:nvCxnSpPr>
      <xdr:spPr>
        <a:xfrm>
          <a:off x="1130300" y="108051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id="{9A46621D-1B0C-4298-8362-8265141EACC4}"/>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FF5C8FE9-D99D-48EF-9DA0-9277BBC2E044}"/>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id="{F0F02792-2287-40A2-AB8A-D809354EF38E}"/>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a:extLst>
            <a:ext uri="{FF2B5EF4-FFF2-40B4-BE49-F238E27FC236}">
              <a16:creationId xmlns:a16="http://schemas.microsoft.com/office/drawing/2014/main" id="{A06CA151-80C0-4C65-ADA6-C0DF0E673E5D}"/>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103" name="n_1mainValue【体育館・プール】&#10;有形固定資産減価償却率">
          <a:extLst>
            <a:ext uri="{FF2B5EF4-FFF2-40B4-BE49-F238E27FC236}">
              <a16:creationId xmlns:a16="http://schemas.microsoft.com/office/drawing/2014/main" id="{A0D7E6D1-3542-4B19-AC6B-109958E423AA}"/>
            </a:ext>
          </a:extLst>
        </xdr:cNvPr>
        <xdr:cNvSpPr txBox="1"/>
      </xdr:nvSpPr>
      <xdr:spPr>
        <a:xfrm>
          <a:off x="3582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57167</xdr:rowOff>
    </xdr:from>
    <xdr:ext cx="405111" cy="259045"/>
    <xdr:sp macro="" textlink="">
      <xdr:nvSpPr>
        <xdr:cNvPr id="104" name="n_2mainValue【体育館・プール】&#10;有形固定資産減価償却率">
          <a:extLst>
            <a:ext uri="{FF2B5EF4-FFF2-40B4-BE49-F238E27FC236}">
              <a16:creationId xmlns:a16="http://schemas.microsoft.com/office/drawing/2014/main" id="{4B9A4E81-4A19-4D54-9CE6-647BA91F2548}"/>
            </a:ext>
          </a:extLst>
        </xdr:cNvPr>
        <xdr:cNvSpPr txBox="1"/>
      </xdr:nvSpPr>
      <xdr:spPr>
        <a:xfrm>
          <a:off x="2705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15257</xdr:rowOff>
    </xdr:from>
    <xdr:ext cx="405111" cy="259045"/>
    <xdr:sp macro="" textlink="">
      <xdr:nvSpPr>
        <xdr:cNvPr id="105" name="n_3mainValue【体育館・プール】&#10;有形固定資産減価償却率">
          <a:extLst>
            <a:ext uri="{FF2B5EF4-FFF2-40B4-BE49-F238E27FC236}">
              <a16:creationId xmlns:a16="http://schemas.microsoft.com/office/drawing/2014/main" id="{C56CD7B2-E268-4679-A22A-80DA32986853}"/>
            </a:ext>
          </a:extLst>
        </xdr:cNvPr>
        <xdr:cNvSpPr txBox="1"/>
      </xdr:nvSpPr>
      <xdr:spPr>
        <a:xfrm>
          <a:off x="1816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45737</xdr:rowOff>
    </xdr:from>
    <xdr:ext cx="405111" cy="259045"/>
    <xdr:sp macro="" textlink="">
      <xdr:nvSpPr>
        <xdr:cNvPr id="106" name="n_4mainValue【体育館・プール】&#10;有形固定資産減価償却率">
          <a:extLst>
            <a:ext uri="{FF2B5EF4-FFF2-40B4-BE49-F238E27FC236}">
              <a16:creationId xmlns:a16="http://schemas.microsoft.com/office/drawing/2014/main" id="{8824B590-7DFC-4446-BA35-61BC133AD43B}"/>
            </a:ext>
          </a:extLst>
        </xdr:cNvPr>
        <xdr:cNvSpPr txBox="1"/>
      </xdr:nvSpPr>
      <xdr:spPr>
        <a:xfrm>
          <a:off x="927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E0195F5-643F-4A18-8E59-DB969E710E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CF01E1A-C369-40E9-8E3F-54FC210CAB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D37E9C78-E33A-4332-B22B-634B9A9B2D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8002F62E-FF92-4CE2-B5BB-7BE075E83D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BE97D189-3750-40E5-A645-936E4A57E5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7A3F7FA-5227-40D7-85A2-E93084E151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495CCD8-6662-4B75-9018-F3815304CF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5E5E1DE-4BFD-4632-8401-D31DA31C3C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3FA71BBA-875B-4F42-B71E-F9DF713234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106EB572-CABE-4EE1-8B2F-31B8D6548F5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D969906A-71AA-4CFD-8384-E39033F2739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C114EB00-F9E1-455A-8420-B8F126FB14E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455F9C1D-CDF8-49F5-A351-21AA389370D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70CC447A-D1B0-49DF-BB11-0B4FFD4EBC3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E3016261-C32D-4F1F-9A18-27C57A3CB33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6E2AF037-4F61-4185-AF8A-222E21D9497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ED2EDD5A-0583-4E7A-B19E-F088A64DE57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E86E5AE5-1348-4209-9986-50FA59A1A49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DA78754-6E89-4BE2-ABD7-A13D7F9125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EF1CB1F3-544E-4395-B88E-83725BC706F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DFECDD78-ABE3-4D50-A7C4-0DFA5700A8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09E26126-8738-4EB2-BB37-DC19D1501E5C}"/>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886F51FA-68C2-4BBB-B466-C6B6367413A7}"/>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5B02EB28-961C-439E-949A-A07F219EACBD}"/>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47F68139-D8B1-4CA0-9507-46CF25662E35}"/>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E11CB25E-5ADD-4CE2-930E-9E22E68D0922}"/>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a:extLst>
            <a:ext uri="{FF2B5EF4-FFF2-40B4-BE49-F238E27FC236}">
              <a16:creationId xmlns:a16="http://schemas.microsoft.com/office/drawing/2014/main" id="{EB955C1C-90F7-4680-9E35-3F39B6CCE5E6}"/>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1928B389-1E17-4557-B863-C8FEBEB98D5C}"/>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8347F75B-37F9-41AC-8944-B5A70BC219B3}"/>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4169203C-E93E-46DA-BFD5-F58E0D319F54}"/>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10D3DEB3-DEBB-4671-9447-9E72ECD60CF4}"/>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id="{5FCF020F-67E7-439A-A5F9-48306FBB56C9}"/>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10CADD6-2E19-46CA-BED5-1C7C78F107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074E5B4-67FD-4089-9337-6BB999E7BE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F6E333F-B202-4507-9D0F-0F9DC1BAE6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3767C33-DAD2-4FA4-91F1-9A5C6C5455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86F539D-7F9E-4967-ABBE-F4DA08C440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xdr:rowOff>
    </xdr:from>
    <xdr:to>
      <xdr:col>55</xdr:col>
      <xdr:colOff>50800</xdr:colOff>
      <xdr:row>63</xdr:row>
      <xdr:rowOff>117094</xdr:rowOff>
    </xdr:to>
    <xdr:sp macro="" textlink="">
      <xdr:nvSpPr>
        <xdr:cNvPr id="144" name="楕円 143">
          <a:extLst>
            <a:ext uri="{FF2B5EF4-FFF2-40B4-BE49-F238E27FC236}">
              <a16:creationId xmlns:a16="http://schemas.microsoft.com/office/drawing/2014/main" id="{D5634D70-89F7-4935-9BBE-83717BF95B2C}"/>
            </a:ext>
          </a:extLst>
        </xdr:cNvPr>
        <xdr:cNvSpPr/>
      </xdr:nvSpPr>
      <xdr:spPr>
        <a:xfrm>
          <a:off x="10426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101871</xdr:rowOff>
    </xdr:from>
    <xdr:ext cx="469744" cy="259045"/>
    <xdr:sp macro="" textlink="">
      <xdr:nvSpPr>
        <xdr:cNvPr id="145" name="【体育館・プール】&#10;一人当たり面積該当値テキスト">
          <a:extLst>
            <a:ext uri="{FF2B5EF4-FFF2-40B4-BE49-F238E27FC236}">
              <a16:creationId xmlns:a16="http://schemas.microsoft.com/office/drawing/2014/main" id="{11E369EC-B2DB-44FE-A584-E4B2160A4D05}"/>
            </a:ext>
          </a:extLst>
        </xdr:cNvPr>
        <xdr:cNvSpPr txBox="1"/>
      </xdr:nvSpPr>
      <xdr:spPr>
        <a:xfrm>
          <a:off x="10515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146" name="楕円 145">
          <a:extLst>
            <a:ext uri="{FF2B5EF4-FFF2-40B4-BE49-F238E27FC236}">
              <a16:creationId xmlns:a16="http://schemas.microsoft.com/office/drawing/2014/main" id="{233E03A9-AC87-428A-9972-A106EB59D91F}"/>
            </a:ext>
          </a:extLst>
        </xdr:cNvPr>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66294</xdr:rowOff>
    </xdr:from>
    <xdr:to>
      <xdr:col>55</xdr:col>
      <xdr:colOff>0</xdr:colOff>
      <xdr:row>63</xdr:row>
      <xdr:rowOff>68580</xdr:rowOff>
    </xdr:to>
    <xdr:cxnSp macro="">
      <xdr:nvCxnSpPr>
        <xdr:cNvPr id="147" name="直線コネクタ 146">
          <a:extLst>
            <a:ext uri="{FF2B5EF4-FFF2-40B4-BE49-F238E27FC236}">
              <a16:creationId xmlns:a16="http://schemas.microsoft.com/office/drawing/2014/main" id="{16EC7005-5407-4900-B7D7-100426BD784A}"/>
            </a:ext>
          </a:extLst>
        </xdr:cNvPr>
        <xdr:cNvCxnSpPr/>
      </xdr:nvCxnSpPr>
      <xdr:spPr>
        <a:xfrm flipV="1">
          <a:off x="9639300" y="1086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20066</xdr:rowOff>
    </xdr:from>
    <xdr:to>
      <xdr:col>46</xdr:col>
      <xdr:colOff>38100</xdr:colOff>
      <xdr:row>63</xdr:row>
      <xdr:rowOff>121666</xdr:rowOff>
    </xdr:to>
    <xdr:sp macro="" textlink="">
      <xdr:nvSpPr>
        <xdr:cNvPr id="148" name="楕円 147">
          <a:extLst>
            <a:ext uri="{FF2B5EF4-FFF2-40B4-BE49-F238E27FC236}">
              <a16:creationId xmlns:a16="http://schemas.microsoft.com/office/drawing/2014/main" id="{94E0F927-6807-4CFE-940D-91EE6FFDE5A4}"/>
            </a:ext>
          </a:extLst>
        </xdr:cNvPr>
        <xdr:cNvSpPr/>
      </xdr:nvSpPr>
      <xdr:spPr>
        <a:xfrm>
          <a:off x="8699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68580</xdr:rowOff>
    </xdr:from>
    <xdr:to>
      <xdr:col>50</xdr:col>
      <xdr:colOff>114300</xdr:colOff>
      <xdr:row>63</xdr:row>
      <xdr:rowOff>70866</xdr:rowOff>
    </xdr:to>
    <xdr:cxnSp macro="">
      <xdr:nvCxnSpPr>
        <xdr:cNvPr id="149" name="直線コネクタ 148">
          <a:extLst>
            <a:ext uri="{FF2B5EF4-FFF2-40B4-BE49-F238E27FC236}">
              <a16:creationId xmlns:a16="http://schemas.microsoft.com/office/drawing/2014/main" id="{34A90F84-E473-40B9-ACBF-9E8BD193C1EA}"/>
            </a:ext>
          </a:extLst>
        </xdr:cNvPr>
        <xdr:cNvCxnSpPr/>
      </xdr:nvCxnSpPr>
      <xdr:spPr>
        <a:xfrm flipV="1">
          <a:off x="8750300" y="10869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22352</xdr:rowOff>
    </xdr:from>
    <xdr:to>
      <xdr:col>41</xdr:col>
      <xdr:colOff>101600</xdr:colOff>
      <xdr:row>63</xdr:row>
      <xdr:rowOff>123952</xdr:rowOff>
    </xdr:to>
    <xdr:sp macro="" textlink="">
      <xdr:nvSpPr>
        <xdr:cNvPr id="150" name="楕円 149">
          <a:extLst>
            <a:ext uri="{FF2B5EF4-FFF2-40B4-BE49-F238E27FC236}">
              <a16:creationId xmlns:a16="http://schemas.microsoft.com/office/drawing/2014/main" id="{D5D49B42-50E8-40D8-8E0A-36D3119DB351}"/>
            </a:ext>
          </a:extLst>
        </xdr:cNvPr>
        <xdr:cNvSpPr/>
      </xdr:nvSpPr>
      <xdr:spPr>
        <a:xfrm>
          <a:off x="7810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70866</xdr:rowOff>
    </xdr:from>
    <xdr:to>
      <xdr:col>45</xdr:col>
      <xdr:colOff>177800</xdr:colOff>
      <xdr:row>63</xdr:row>
      <xdr:rowOff>73152</xdr:rowOff>
    </xdr:to>
    <xdr:cxnSp macro="">
      <xdr:nvCxnSpPr>
        <xdr:cNvPr id="151" name="直線コネクタ 150">
          <a:extLst>
            <a:ext uri="{FF2B5EF4-FFF2-40B4-BE49-F238E27FC236}">
              <a16:creationId xmlns:a16="http://schemas.microsoft.com/office/drawing/2014/main" id="{C9C3229B-FA25-4719-861F-9780250A0C23}"/>
            </a:ext>
          </a:extLst>
        </xdr:cNvPr>
        <xdr:cNvCxnSpPr/>
      </xdr:nvCxnSpPr>
      <xdr:spPr>
        <a:xfrm flipV="1">
          <a:off x="7861300" y="108722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23723</xdr:rowOff>
    </xdr:from>
    <xdr:to>
      <xdr:col>36</xdr:col>
      <xdr:colOff>165100</xdr:colOff>
      <xdr:row>63</xdr:row>
      <xdr:rowOff>125323</xdr:rowOff>
    </xdr:to>
    <xdr:sp macro="" textlink="">
      <xdr:nvSpPr>
        <xdr:cNvPr id="152" name="楕円 151">
          <a:extLst>
            <a:ext uri="{FF2B5EF4-FFF2-40B4-BE49-F238E27FC236}">
              <a16:creationId xmlns:a16="http://schemas.microsoft.com/office/drawing/2014/main" id="{2478FEBF-421A-48AE-A2D8-FA211B042353}"/>
            </a:ext>
          </a:extLst>
        </xdr:cNvPr>
        <xdr:cNvSpPr/>
      </xdr:nvSpPr>
      <xdr:spPr>
        <a:xfrm>
          <a:off x="69215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73152</xdr:rowOff>
    </xdr:from>
    <xdr:to>
      <xdr:col>41</xdr:col>
      <xdr:colOff>50800</xdr:colOff>
      <xdr:row>63</xdr:row>
      <xdr:rowOff>74523</xdr:rowOff>
    </xdr:to>
    <xdr:cxnSp macro="">
      <xdr:nvCxnSpPr>
        <xdr:cNvPr id="153" name="直線コネクタ 152">
          <a:extLst>
            <a:ext uri="{FF2B5EF4-FFF2-40B4-BE49-F238E27FC236}">
              <a16:creationId xmlns:a16="http://schemas.microsoft.com/office/drawing/2014/main" id="{02C389FC-B138-472B-A8DB-7A076C0030F5}"/>
            </a:ext>
          </a:extLst>
        </xdr:cNvPr>
        <xdr:cNvCxnSpPr/>
      </xdr:nvCxnSpPr>
      <xdr:spPr>
        <a:xfrm flipV="1">
          <a:off x="6972300" y="1087450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a:extLst>
            <a:ext uri="{FF2B5EF4-FFF2-40B4-BE49-F238E27FC236}">
              <a16:creationId xmlns:a16="http://schemas.microsoft.com/office/drawing/2014/main" id="{C3CE7F6C-A84B-4310-A450-A15B1982AF77}"/>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id="{005434EB-B545-418B-B8A3-1EAF699FF6E7}"/>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a:extLst>
            <a:ext uri="{FF2B5EF4-FFF2-40B4-BE49-F238E27FC236}">
              <a16:creationId xmlns:a16="http://schemas.microsoft.com/office/drawing/2014/main" id="{305CD784-B4C4-4076-9044-B38C0041DBDD}"/>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a:extLst>
            <a:ext uri="{FF2B5EF4-FFF2-40B4-BE49-F238E27FC236}">
              <a16:creationId xmlns:a16="http://schemas.microsoft.com/office/drawing/2014/main" id="{D89F2804-D92A-4C89-A1A5-73F311C595BF}"/>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110507</xdr:rowOff>
    </xdr:from>
    <xdr:ext cx="469744" cy="259045"/>
    <xdr:sp macro="" textlink="">
      <xdr:nvSpPr>
        <xdr:cNvPr id="158" name="n_1mainValue【体育館・プール】&#10;一人当たり面積">
          <a:extLst>
            <a:ext uri="{FF2B5EF4-FFF2-40B4-BE49-F238E27FC236}">
              <a16:creationId xmlns:a16="http://schemas.microsoft.com/office/drawing/2014/main" id="{EA4D52B7-6BF6-4FF1-B343-B1FD405B8B7E}"/>
            </a:ext>
          </a:extLst>
        </xdr:cNvPr>
        <xdr:cNvSpPr txBox="1"/>
      </xdr:nvSpPr>
      <xdr:spPr>
        <a:xfrm>
          <a:off x="9391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112793</xdr:rowOff>
    </xdr:from>
    <xdr:ext cx="469744" cy="259045"/>
    <xdr:sp macro="" textlink="">
      <xdr:nvSpPr>
        <xdr:cNvPr id="159" name="n_2mainValue【体育館・プール】&#10;一人当たり面積">
          <a:extLst>
            <a:ext uri="{FF2B5EF4-FFF2-40B4-BE49-F238E27FC236}">
              <a16:creationId xmlns:a16="http://schemas.microsoft.com/office/drawing/2014/main" id="{DD2834CD-2DC2-46F5-925A-F42565E2D9D9}"/>
            </a:ext>
          </a:extLst>
        </xdr:cNvPr>
        <xdr:cNvSpPr txBox="1"/>
      </xdr:nvSpPr>
      <xdr:spPr>
        <a:xfrm>
          <a:off x="8515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160" name="n_3mainValue【体育館・プール】&#10;一人当たり面積">
          <a:extLst>
            <a:ext uri="{FF2B5EF4-FFF2-40B4-BE49-F238E27FC236}">
              <a16:creationId xmlns:a16="http://schemas.microsoft.com/office/drawing/2014/main" id="{756579DC-A0F9-4736-9490-5DA21A09B580}"/>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116450</xdr:rowOff>
    </xdr:from>
    <xdr:ext cx="469744" cy="259045"/>
    <xdr:sp macro="" textlink="">
      <xdr:nvSpPr>
        <xdr:cNvPr id="161" name="n_4mainValue【体育館・プール】&#10;一人当たり面積">
          <a:extLst>
            <a:ext uri="{FF2B5EF4-FFF2-40B4-BE49-F238E27FC236}">
              <a16:creationId xmlns:a16="http://schemas.microsoft.com/office/drawing/2014/main" id="{31C7BEA8-CD63-4C8E-B50B-EC7F9384D5CB}"/>
            </a:ext>
          </a:extLst>
        </xdr:cNvPr>
        <xdr:cNvSpPr txBox="1"/>
      </xdr:nvSpPr>
      <xdr:spPr>
        <a:xfrm>
          <a:off x="6737427" y="10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C2A5481E-02CC-47F7-B65A-3E821773F6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CF298BEE-2ACC-4E4A-9D02-B3BFBF6BCD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BB91C6AF-1ED6-4E69-B4C8-254A3FFB41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20E2F318-6B67-4849-8FC7-4A0BE37C24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1C6B1094-3782-493C-BD0A-478C81DEB6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C22D5C10-6FD3-416E-9E96-601F89DA09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F4778FDC-CD83-48E5-8793-A304F70E1C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53AF1851-A1EB-44FE-805B-7527FC8B654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78E005EC-3355-4C38-A91F-6A5E21088F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A6060D8D-37A7-46EC-B5BF-BA3FAB8D74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0DEE4ABC-5862-426B-AFE8-1AFE0CB082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3557E181-5216-4F4A-87FF-DC4C75C122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D57B75E4-FBEB-413A-8D90-22959C35FC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E1ED66DD-1908-4569-8154-987A22C121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FE841F57-6975-4C78-ACA9-5457BF1FCB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7FF2DEEA-F1FD-4AC1-85ED-FECF57CA289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60464BA1-721D-4D87-A8C2-CA9D4A87A5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A0F4B1A-6AC5-4E8D-A170-F077998F6A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CFD9FAB2-1DE4-4DE5-90F5-44059194D2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FF6AC3E9-9876-4037-BA36-139F717EC1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27A7797E-5898-46BD-973D-BE132E9FED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8363A9C5-B005-455D-B6F7-20D2C8A10E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EA1E76CF-F45B-4562-A70A-69DD333293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78ED29E6-FD17-4E0A-B360-38A898415C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6C6B48EA-5093-4F46-BDDE-D5D9B4B143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A30DB87E-5067-4FE7-878F-92775FEC1A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48344D12-5906-4E88-893E-87BF4CEDB8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89E9D9B6-8046-4446-88F4-CC5AE2319D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BF4A4F24-A039-46D1-A84B-E7F4A93797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FF78F934-75E9-4675-9B35-913BBDE85F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C531C86D-838D-4F1E-A012-2B4D5A8A4A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BC8F15F4-6891-4B81-BD6B-839BCDA43B5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B816761D-ADA3-4B3D-AF83-5E6FF21E85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0BA1D82E-C27D-4424-BACD-6E797BD827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679B82C3-D571-4344-8DE0-4A0FF8C271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00E9CE97-1849-4C37-B15B-8A8F12F217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2DA3C0DE-D3A9-4C8A-BB61-47AF028DA9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D2CFB7FD-E5C0-4504-9C19-14CA2F5BBB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712D0702-4649-4DB8-B8A8-FA85A2F716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BBEB9F26-C279-4B47-8BC5-06EBD9792E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2110405A-A7D5-45DB-BEFC-349B092C4B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5EEA63C7-0CCE-43AE-B2B9-EE252EEC3D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9CEA5E3D-D000-4CB5-A04A-BFA77171E7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5" name="直線コネクタ 204">
          <a:extLst>
            <a:ext uri="{FF2B5EF4-FFF2-40B4-BE49-F238E27FC236}">
              <a16:creationId xmlns:a16="http://schemas.microsoft.com/office/drawing/2014/main" id="{0EDDD4C2-6675-43F2-B4FF-D8B2ACBAEE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6" name="テキスト ボックス 205">
          <a:extLst>
            <a:ext uri="{FF2B5EF4-FFF2-40B4-BE49-F238E27FC236}">
              <a16:creationId xmlns:a16="http://schemas.microsoft.com/office/drawing/2014/main" id="{2B0FB658-9473-4A33-AD36-42E480B374B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7" name="直線コネクタ 206">
          <a:extLst>
            <a:ext uri="{FF2B5EF4-FFF2-40B4-BE49-F238E27FC236}">
              <a16:creationId xmlns:a16="http://schemas.microsoft.com/office/drawing/2014/main" id="{5E59B961-8BB7-469B-8779-4A2D2680E5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8" name="テキスト ボックス 207">
          <a:extLst>
            <a:ext uri="{FF2B5EF4-FFF2-40B4-BE49-F238E27FC236}">
              <a16:creationId xmlns:a16="http://schemas.microsoft.com/office/drawing/2014/main" id="{E1C121F4-CCF5-4318-A910-C1AB060594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9" name="直線コネクタ 208">
          <a:extLst>
            <a:ext uri="{FF2B5EF4-FFF2-40B4-BE49-F238E27FC236}">
              <a16:creationId xmlns:a16="http://schemas.microsoft.com/office/drawing/2014/main" id="{5FA85280-FE24-49CD-9FB9-EC7E908959C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0" name="テキスト ボックス 209">
          <a:extLst>
            <a:ext uri="{FF2B5EF4-FFF2-40B4-BE49-F238E27FC236}">
              <a16:creationId xmlns:a16="http://schemas.microsoft.com/office/drawing/2014/main" id="{9F3A9EF4-5635-472E-88A8-2A49EF2886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1" name="直線コネクタ 210">
          <a:extLst>
            <a:ext uri="{FF2B5EF4-FFF2-40B4-BE49-F238E27FC236}">
              <a16:creationId xmlns:a16="http://schemas.microsoft.com/office/drawing/2014/main" id="{9AF3FBB5-519C-41E1-B8F7-07D760A981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2" name="テキスト ボックス 211">
          <a:extLst>
            <a:ext uri="{FF2B5EF4-FFF2-40B4-BE49-F238E27FC236}">
              <a16:creationId xmlns:a16="http://schemas.microsoft.com/office/drawing/2014/main" id="{F1BA5B65-91AB-469B-9EF6-11DE4CEF81A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3" name="直線コネクタ 212">
          <a:extLst>
            <a:ext uri="{FF2B5EF4-FFF2-40B4-BE49-F238E27FC236}">
              <a16:creationId xmlns:a16="http://schemas.microsoft.com/office/drawing/2014/main" id="{33C60303-C79E-4C75-9DE5-3FB3FA1E88E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4" name="テキスト ボックス 213">
          <a:extLst>
            <a:ext uri="{FF2B5EF4-FFF2-40B4-BE49-F238E27FC236}">
              <a16:creationId xmlns:a16="http://schemas.microsoft.com/office/drawing/2014/main" id="{7DA3805B-8C36-4BC7-8F67-37D57ADA3DF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5" name="直線コネクタ 214">
          <a:extLst>
            <a:ext uri="{FF2B5EF4-FFF2-40B4-BE49-F238E27FC236}">
              <a16:creationId xmlns:a16="http://schemas.microsoft.com/office/drawing/2014/main" id="{78F0AFF8-E834-4EF2-A9F9-D6109EE18B7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6" name="テキスト ボックス 215">
          <a:extLst>
            <a:ext uri="{FF2B5EF4-FFF2-40B4-BE49-F238E27FC236}">
              <a16:creationId xmlns:a16="http://schemas.microsoft.com/office/drawing/2014/main" id="{03271AB0-3A6E-468F-B248-4391DE8F181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7" name="直線コネクタ 216">
          <a:extLst>
            <a:ext uri="{FF2B5EF4-FFF2-40B4-BE49-F238E27FC236}">
              <a16:creationId xmlns:a16="http://schemas.microsoft.com/office/drawing/2014/main" id="{C941BA87-DB8A-4E5F-B66D-5E150ADD82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8" name="【一般廃棄物処理施設】&#10;有形固定資産減価償却率グラフ枠">
          <a:extLst>
            <a:ext uri="{FF2B5EF4-FFF2-40B4-BE49-F238E27FC236}">
              <a16:creationId xmlns:a16="http://schemas.microsoft.com/office/drawing/2014/main" id="{EA01056A-0BA9-4FAB-922F-05034B9DD3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19" name="直線コネクタ 218">
          <a:extLst>
            <a:ext uri="{FF2B5EF4-FFF2-40B4-BE49-F238E27FC236}">
              <a16:creationId xmlns:a16="http://schemas.microsoft.com/office/drawing/2014/main" id="{9899945E-9EF4-4747-8EF2-BC76BD87E324}"/>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0" name="【一般廃棄物処理施設】&#10;有形固定資産減価償却率最小値テキスト">
          <a:extLst>
            <a:ext uri="{FF2B5EF4-FFF2-40B4-BE49-F238E27FC236}">
              <a16:creationId xmlns:a16="http://schemas.microsoft.com/office/drawing/2014/main" id="{42AA8FC7-7519-42BB-B3A6-65415FD3971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1" name="直線コネクタ 220">
          <a:extLst>
            <a:ext uri="{FF2B5EF4-FFF2-40B4-BE49-F238E27FC236}">
              <a16:creationId xmlns:a16="http://schemas.microsoft.com/office/drawing/2014/main" id="{F16094D9-693B-4446-9291-22C2C3D7461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22" name="【一般廃棄物処理施設】&#10;有形固定資産減価償却率最大値テキスト">
          <a:extLst>
            <a:ext uri="{FF2B5EF4-FFF2-40B4-BE49-F238E27FC236}">
              <a16:creationId xmlns:a16="http://schemas.microsoft.com/office/drawing/2014/main" id="{DEEAFED7-3FEE-4784-8155-81AB81FBA99F}"/>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223" name="直線コネクタ 222">
          <a:extLst>
            <a:ext uri="{FF2B5EF4-FFF2-40B4-BE49-F238E27FC236}">
              <a16:creationId xmlns:a16="http://schemas.microsoft.com/office/drawing/2014/main" id="{0B0D6F82-8285-44D9-8A13-CB5ACECE5E1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224" name="【一般廃棄物処理施設】&#10;有形固定資産減価償却率平均値テキスト">
          <a:extLst>
            <a:ext uri="{FF2B5EF4-FFF2-40B4-BE49-F238E27FC236}">
              <a16:creationId xmlns:a16="http://schemas.microsoft.com/office/drawing/2014/main" id="{9C72D5C2-32B5-4920-BC2C-27BE8A52565F}"/>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225" name="フローチャート: 判断 224">
          <a:extLst>
            <a:ext uri="{FF2B5EF4-FFF2-40B4-BE49-F238E27FC236}">
              <a16:creationId xmlns:a16="http://schemas.microsoft.com/office/drawing/2014/main" id="{3E7DC44C-6D5C-4701-83BF-332F0BEA7614}"/>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226" name="フローチャート: 判断 225">
          <a:extLst>
            <a:ext uri="{FF2B5EF4-FFF2-40B4-BE49-F238E27FC236}">
              <a16:creationId xmlns:a16="http://schemas.microsoft.com/office/drawing/2014/main" id="{EB405733-8CB2-4A8E-B61D-03DC6B15A111}"/>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227" name="フローチャート: 判断 226">
          <a:extLst>
            <a:ext uri="{FF2B5EF4-FFF2-40B4-BE49-F238E27FC236}">
              <a16:creationId xmlns:a16="http://schemas.microsoft.com/office/drawing/2014/main" id="{7EA42288-F6E0-4E6E-9768-9D7E91F1175E}"/>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228" name="フローチャート: 判断 227">
          <a:extLst>
            <a:ext uri="{FF2B5EF4-FFF2-40B4-BE49-F238E27FC236}">
              <a16:creationId xmlns:a16="http://schemas.microsoft.com/office/drawing/2014/main" id="{E495DA11-7421-4C1F-9146-48E77ED8040A}"/>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229" name="フローチャート: 判断 228">
          <a:extLst>
            <a:ext uri="{FF2B5EF4-FFF2-40B4-BE49-F238E27FC236}">
              <a16:creationId xmlns:a16="http://schemas.microsoft.com/office/drawing/2014/main" id="{5DD12F4D-1AB8-4570-9738-FB2288064BAE}"/>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C74101AE-F5CA-4DAF-AAC1-A787B67D82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39BC1EA0-CEDC-4207-8490-E3CE69B85C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D6D9E3A5-BD0D-43FD-9C74-D125E57A2C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572B65FA-1A7A-403D-BA8B-AEF4E849A7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8DED854B-B32F-467B-8C87-6F63FDA127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235" name="楕円 234">
          <a:extLst>
            <a:ext uri="{FF2B5EF4-FFF2-40B4-BE49-F238E27FC236}">
              <a16:creationId xmlns:a16="http://schemas.microsoft.com/office/drawing/2014/main" id="{3673A683-334B-4D40-859B-010357FD0B29}"/>
            </a:ext>
          </a:extLst>
        </xdr:cNvPr>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236" name="【一般廃棄物処理施設】&#10;有形固定資産減価償却率該当値テキスト">
          <a:extLst>
            <a:ext uri="{FF2B5EF4-FFF2-40B4-BE49-F238E27FC236}">
              <a16:creationId xmlns:a16="http://schemas.microsoft.com/office/drawing/2014/main" id="{2F1D60FD-3245-4E89-BC02-3C9134CA9970}"/>
            </a:ext>
          </a:extLst>
        </xdr:cNvPr>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237" name="楕円 236">
          <a:extLst>
            <a:ext uri="{FF2B5EF4-FFF2-40B4-BE49-F238E27FC236}">
              <a16:creationId xmlns:a16="http://schemas.microsoft.com/office/drawing/2014/main" id="{AFDD8017-2288-4444-8992-D009C52D2841}"/>
            </a:ext>
          </a:extLst>
        </xdr:cNvPr>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36</xdr:row>
      <xdr:rowOff>37011</xdr:rowOff>
    </xdr:to>
    <xdr:cxnSp macro="">
      <xdr:nvCxnSpPr>
        <xdr:cNvPr id="238" name="直線コネクタ 237">
          <a:extLst>
            <a:ext uri="{FF2B5EF4-FFF2-40B4-BE49-F238E27FC236}">
              <a16:creationId xmlns:a16="http://schemas.microsoft.com/office/drawing/2014/main" id="{E4A28B38-F003-4610-B9AE-DDB6AB530AB7}"/>
            </a:ext>
          </a:extLst>
        </xdr:cNvPr>
        <xdr:cNvCxnSpPr/>
      </xdr:nvCxnSpPr>
      <xdr:spPr>
        <a:xfrm>
          <a:off x="15481300" y="6122670"/>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58057</xdr:rowOff>
    </xdr:from>
    <xdr:to>
      <xdr:col>76</xdr:col>
      <xdr:colOff>165100</xdr:colOff>
      <xdr:row>36</xdr:row>
      <xdr:rowOff>159657</xdr:rowOff>
    </xdr:to>
    <xdr:sp macro="" textlink="">
      <xdr:nvSpPr>
        <xdr:cNvPr id="239" name="楕円 238">
          <a:extLst>
            <a:ext uri="{FF2B5EF4-FFF2-40B4-BE49-F238E27FC236}">
              <a16:creationId xmlns:a16="http://schemas.microsoft.com/office/drawing/2014/main" id="{2BF2DD72-1E09-41FF-911D-0FFAB87FE65B}"/>
            </a:ext>
          </a:extLst>
        </xdr:cNvPr>
        <xdr:cNvSpPr/>
      </xdr:nvSpPr>
      <xdr:spPr>
        <a:xfrm>
          <a:off x="14541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36</xdr:row>
      <xdr:rowOff>108857</xdr:rowOff>
    </xdr:to>
    <xdr:cxnSp macro="">
      <xdr:nvCxnSpPr>
        <xdr:cNvPr id="240" name="直線コネクタ 239">
          <a:extLst>
            <a:ext uri="{FF2B5EF4-FFF2-40B4-BE49-F238E27FC236}">
              <a16:creationId xmlns:a16="http://schemas.microsoft.com/office/drawing/2014/main" id="{3CFE285D-DECF-4F73-88BB-79603C161ABE}"/>
            </a:ext>
          </a:extLst>
        </xdr:cNvPr>
        <xdr:cNvCxnSpPr/>
      </xdr:nvCxnSpPr>
      <xdr:spPr>
        <a:xfrm flipV="1">
          <a:off x="14592300" y="612267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241" name="楕円 240">
          <a:extLst>
            <a:ext uri="{FF2B5EF4-FFF2-40B4-BE49-F238E27FC236}">
              <a16:creationId xmlns:a16="http://schemas.microsoft.com/office/drawing/2014/main" id="{37D2F99C-E97D-4DD1-801F-C10F479DCAD1}"/>
            </a:ext>
          </a:extLst>
        </xdr:cNvPr>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108857</xdr:rowOff>
    </xdr:to>
    <xdr:cxnSp macro="">
      <xdr:nvCxnSpPr>
        <xdr:cNvPr id="242" name="直線コネクタ 241">
          <a:extLst>
            <a:ext uri="{FF2B5EF4-FFF2-40B4-BE49-F238E27FC236}">
              <a16:creationId xmlns:a16="http://schemas.microsoft.com/office/drawing/2014/main" id="{EC409D0E-0AF1-4140-97B7-8E3EBAB63244}"/>
            </a:ext>
          </a:extLst>
        </xdr:cNvPr>
        <xdr:cNvCxnSpPr/>
      </xdr:nvCxnSpPr>
      <xdr:spPr>
        <a:xfrm>
          <a:off x="13703300" y="62337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243" name="n_1aveValue【一般廃棄物処理施設】&#10;有形固定資産減価償却率">
          <a:extLst>
            <a:ext uri="{FF2B5EF4-FFF2-40B4-BE49-F238E27FC236}">
              <a16:creationId xmlns:a16="http://schemas.microsoft.com/office/drawing/2014/main" id="{D357E394-6FB2-4AFB-A730-15A93C3ECF61}"/>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244" name="n_2aveValue【一般廃棄物処理施設】&#10;有形固定資産減価償却率">
          <a:extLst>
            <a:ext uri="{FF2B5EF4-FFF2-40B4-BE49-F238E27FC236}">
              <a16:creationId xmlns:a16="http://schemas.microsoft.com/office/drawing/2014/main" id="{B916CAA2-3486-4718-9E3C-8E07F72EE784}"/>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245" name="n_3aveValue【一般廃棄物処理施設】&#10;有形固定資産減価償却率">
          <a:extLst>
            <a:ext uri="{FF2B5EF4-FFF2-40B4-BE49-F238E27FC236}">
              <a16:creationId xmlns:a16="http://schemas.microsoft.com/office/drawing/2014/main" id="{B13413DB-483F-47BA-BE26-EC5EDAE894FF}"/>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246" name="n_4aveValue【一般廃棄物処理施設】&#10;有形固定資産減価償却率">
          <a:extLst>
            <a:ext uri="{FF2B5EF4-FFF2-40B4-BE49-F238E27FC236}">
              <a16:creationId xmlns:a16="http://schemas.microsoft.com/office/drawing/2014/main" id="{9C66293F-347E-431F-8479-DA0458F802D0}"/>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247" name="n_1mainValue【一般廃棄物処理施設】&#10;有形固定資産減価償却率">
          <a:extLst>
            <a:ext uri="{FF2B5EF4-FFF2-40B4-BE49-F238E27FC236}">
              <a16:creationId xmlns:a16="http://schemas.microsoft.com/office/drawing/2014/main" id="{74C7064C-01D1-4A76-BC7A-B38A5032107A}"/>
            </a:ext>
          </a:extLst>
        </xdr:cNvPr>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4734</xdr:rowOff>
    </xdr:from>
    <xdr:ext cx="405111" cy="259045"/>
    <xdr:sp macro="" textlink="">
      <xdr:nvSpPr>
        <xdr:cNvPr id="248" name="n_2mainValue【一般廃棄物処理施設】&#10;有形固定資産減価償却率">
          <a:extLst>
            <a:ext uri="{FF2B5EF4-FFF2-40B4-BE49-F238E27FC236}">
              <a16:creationId xmlns:a16="http://schemas.microsoft.com/office/drawing/2014/main" id="{8952B48D-8153-4339-B085-927EE117A94C}"/>
            </a:ext>
          </a:extLst>
        </xdr:cNvPr>
        <xdr:cNvSpPr txBox="1"/>
      </xdr:nvSpPr>
      <xdr:spPr>
        <a:xfrm>
          <a:off x="14389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249" name="n_3mainValue【一般廃棄物処理施設】&#10;有形固定資産減価償却率">
          <a:extLst>
            <a:ext uri="{FF2B5EF4-FFF2-40B4-BE49-F238E27FC236}">
              <a16:creationId xmlns:a16="http://schemas.microsoft.com/office/drawing/2014/main" id="{B6705A14-D50B-4785-952C-EAD801C8CA0C}"/>
            </a:ext>
          </a:extLst>
        </xdr:cNvPr>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a:extLst>
            <a:ext uri="{FF2B5EF4-FFF2-40B4-BE49-F238E27FC236}">
              <a16:creationId xmlns:a16="http://schemas.microsoft.com/office/drawing/2014/main" id="{964F246E-14CC-4691-84A9-99CBFF5ADC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a:extLst>
            <a:ext uri="{FF2B5EF4-FFF2-40B4-BE49-F238E27FC236}">
              <a16:creationId xmlns:a16="http://schemas.microsoft.com/office/drawing/2014/main" id="{3FA6849E-A7C6-42E3-8A3F-1C175C177C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a:extLst>
            <a:ext uri="{FF2B5EF4-FFF2-40B4-BE49-F238E27FC236}">
              <a16:creationId xmlns:a16="http://schemas.microsoft.com/office/drawing/2014/main" id="{488656D6-A29A-468F-BFFD-959B1F90F0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a:extLst>
            <a:ext uri="{FF2B5EF4-FFF2-40B4-BE49-F238E27FC236}">
              <a16:creationId xmlns:a16="http://schemas.microsoft.com/office/drawing/2014/main" id="{EE651B12-4809-4636-A31F-44C1C97918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a:extLst>
            <a:ext uri="{FF2B5EF4-FFF2-40B4-BE49-F238E27FC236}">
              <a16:creationId xmlns:a16="http://schemas.microsoft.com/office/drawing/2014/main" id="{E12613EE-6E23-40F6-BD51-8B1050831B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a:extLst>
            <a:ext uri="{FF2B5EF4-FFF2-40B4-BE49-F238E27FC236}">
              <a16:creationId xmlns:a16="http://schemas.microsoft.com/office/drawing/2014/main" id="{B0E21910-382B-4E8A-AAF4-178959FC40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a:extLst>
            <a:ext uri="{FF2B5EF4-FFF2-40B4-BE49-F238E27FC236}">
              <a16:creationId xmlns:a16="http://schemas.microsoft.com/office/drawing/2014/main" id="{39A2E714-D7D4-4CFD-85FF-9BA5B236FB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a:extLst>
            <a:ext uri="{FF2B5EF4-FFF2-40B4-BE49-F238E27FC236}">
              <a16:creationId xmlns:a16="http://schemas.microsoft.com/office/drawing/2014/main" id="{1C55E375-DF21-48B8-99D7-2E09674D0A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8" name="テキスト ボックス 257">
          <a:extLst>
            <a:ext uri="{FF2B5EF4-FFF2-40B4-BE49-F238E27FC236}">
              <a16:creationId xmlns:a16="http://schemas.microsoft.com/office/drawing/2014/main" id="{8B57D6F7-FFE1-48C8-BFCD-A532CD781A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9" name="直線コネクタ 258">
          <a:extLst>
            <a:ext uri="{FF2B5EF4-FFF2-40B4-BE49-F238E27FC236}">
              <a16:creationId xmlns:a16="http://schemas.microsoft.com/office/drawing/2014/main" id="{400EE6C7-E02D-4F71-B172-FFA3451200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0" name="直線コネクタ 259">
          <a:extLst>
            <a:ext uri="{FF2B5EF4-FFF2-40B4-BE49-F238E27FC236}">
              <a16:creationId xmlns:a16="http://schemas.microsoft.com/office/drawing/2014/main" id="{E1F76073-5AA7-422C-BEE7-91C57595FC4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1" name="テキスト ボックス 260">
          <a:extLst>
            <a:ext uri="{FF2B5EF4-FFF2-40B4-BE49-F238E27FC236}">
              <a16:creationId xmlns:a16="http://schemas.microsoft.com/office/drawing/2014/main" id="{9E5A6EC2-2227-48EB-8208-D66B53393ED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2" name="直線コネクタ 261">
          <a:extLst>
            <a:ext uri="{FF2B5EF4-FFF2-40B4-BE49-F238E27FC236}">
              <a16:creationId xmlns:a16="http://schemas.microsoft.com/office/drawing/2014/main" id="{AA3FFBBA-2A16-4BDF-BB8A-3F044B3B276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3" name="テキスト ボックス 262">
          <a:extLst>
            <a:ext uri="{FF2B5EF4-FFF2-40B4-BE49-F238E27FC236}">
              <a16:creationId xmlns:a16="http://schemas.microsoft.com/office/drawing/2014/main" id="{1F7269DB-5C0D-491D-8721-38D658102FC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4" name="直線コネクタ 263">
          <a:extLst>
            <a:ext uri="{FF2B5EF4-FFF2-40B4-BE49-F238E27FC236}">
              <a16:creationId xmlns:a16="http://schemas.microsoft.com/office/drawing/2014/main" id="{C6850234-4937-4C99-9E98-CFA8356BD9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5" name="テキスト ボックス 264">
          <a:extLst>
            <a:ext uri="{FF2B5EF4-FFF2-40B4-BE49-F238E27FC236}">
              <a16:creationId xmlns:a16="http://schemas.microsoft.com/office/drawing/2014/main" id="{5C3F6614-DE2C-45E2-9820-908412BD3AB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6" name="直線コネクタ 265">
          <a:extLst>
            <a:ext uri="{FF2B5EF4-FFF2-40B4-BE49-F238E27FC236}">
              <a16:creationId xmlns:a16="http://schemas.microsoft.com/office/drawing/2014/main" id="{87CFFB28-B2A8-4E0B-999E-1BF8AC6E34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7" name="テキスト ボックス 266">
          <a:extLst>
            <a:ext uri="{FF2B5EF4-FFF2-40B4-BE49-F238E27FC236}">
              <a16:creationId xmlns:a16="http://schemas.microsoft.com/office/drawing/2014/main" id="{C3C01778-A84D-4EA0-AAB3-9F10A8031FD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CEE5C98A-8FF0-4AB8-BA24-C14B933B90B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9" name="テキスト ボックス 268">
          <a:extLst>
            <a:ext uri="{FF2B5EF4-FFF2-40B4-BE49-F238E27FC236}">
              <a16:creationId xmlns:a16="http://schemas.microsoft.com/office/drawing/2014/main" id="{CA4C76B7-1907-4AA1-9F44-78741BE0AAA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a:extLst>
            <a:ext uri="{FF2B5EF4-FFF2-40B4-BE49-F238E27FC236}">
              <a16:creationId xmlns:a16="http://schemas.microsoft.com/office/drawing/2014/main" id="{B1B42B45-9E71-4FC9-99DA-B71C57106B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271" name="直線コネクタ 270">
          <a:extLst>
            <a:ext uri="{FF2B5EF4-FFF2-40B4-BE49-F238E27FC236}">
              <a16:creationId xmlns:a16="http://schemas.microsoft.com/office/drawing/2014/main" id="{115F5530-72EE-482E-A714-782FA69A3E9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272" name="【一般廃棄物処理施設】&#10;一人当たり有形固定資産（償却資産）額最小値テキスト">
          <a:extLst>
            <a:ext uri="{FF2B5EF4-FFF2-40B4-BE49-F238E27FC236}">
              <a16:creationId xmlns:a16="http://schemas.microsoft.com/office/drawing/2014/main" id="{ECAE971E-49B1-4444-8725-65167510026E}"/>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273" name="直線コネクタ 272">
          <a:extLst>
            <a:ext uri="{FF2B5EF4-FFF2-40B4-BE49-F238E27FC236}">
              <a16:creationId xmlns:a16="http://schemas.microsoft.com/office/drawing/2014/main" id="{51247589-045C-4679-93A6-32EA72621C65}"/>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274" name="【一般廃棄物処理施設】&#10;一人当たり有形固定資産（償却資産）額最大値テキスト">
          <a:extLst>
            <a:ext uri="{FF2B5EF4-FFF2-40B4-BE49-F238E27FC236}">
              <a16:creationId xmlns:a16="http://schemas.microsoft.com/office/drawing/2014/main" id="{33F58AC8-DFE2-4E1E-B4C8-65805047EE12}"/>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275" name="直線コネクタ 274">
          <a:extLst>
            <a:ext uri="{FF2B5EF4-FFF2-40B4-BE49-F238E27FC236}">
              <a16:creationId xmlns:a16="http://schemas.microsoft.com/office/drawing/2014/main" id="{1D426D66-B6B0-4BF7-8BC2-AEC5EB9079FC}"/>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276" name="【一般廃棄物処理施設】&#10;一人当たり有形固定資産（償却資産）額平均値テキスト">
          <a:extLst>
            <a:ext uri="{FF2B5EF4-FFF2-40B4-BE49-F238E27FC236}">
              <a16:creationId xmlns:a16="http://schemas.microsoft.com/office/drawing/2014/main" id="{BA7D921E-1F69-40DF-8A36-00AF8E56AF5D}"/>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277" name="フローチャート: 判断 276">
          <a:extLst>
            <a:ext uri="{FF2B5EF4-FFF2-40B4-BE49-F238E27FC236}">
              <a16:creationId xmlns:a16="http://schemas.microsoft.com/office/drawing/2014/main" id="{02E8D4B3-E99D-40FA-A0DF-30A4132A7B02}"/>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278" name="フローチャート: 判断 277">
          <a:extLst>
            <a:ext uri="{FF2B5EF4-FFF2-40B4-BE49-F238E27FC236}">
              <a16:creationId xmlns:a16="http://schemas.microsoft.com/office/drawing/2014/main" id="{C1CBDE0E-250C-451E-97B0-F70A7C9CE3DF}"/>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279" name="フローチャート: 判断 278">
          <a:extLst>
            <a:ext uri="{FF2B5EF4-FFF2-40B4-BE49-F238E27FC236}">
              <a16:creationId xmlns:a16="http://schemas.microsoft.com/office/drawing/2014/main" id="{7F93877C-2DB6-4EE0-BF26-A446FCC463EF}"/>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280" name="フローチャート: 判断 279">
          <a:extLst>
            <a:ext uri="{FF2B5EF4-FFF2-40B4-BE49-F238E27FC236}">
              <a16:creationId xmlns:a16="http://schemas.microsoft.com/office/drawing/2014/main" id="{D8F1B274-7174-4AFA-8818-D5DDE26F7CBC}"/>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281" name="フローチャート: 判断 280">
          <a:extLst>
            <a:ext uri="{FF2B5EF4-FFF2-40B4-BE49-F238E27FC236}">
              <a16:creationId xmlns:a16="http://schemas.microsoft.com/office/drawing/2014/main" id="{FC729608-6826-48CB-8606-B25D6694B3C4}"/>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55A14253-2897-4CA6-91F2-30D166B9A7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3F8DED7B-C136-412C-8DE9-369CA6F38E2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28A13EA5-A762-4603-9F00-32F291739B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C0A2CAF3-2C92-49E9-B229-B607E7DAB0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762BE272-3113-43F4-AE7B-1C557716D4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39509</xdr:rowOff>
    </xdr:from>
    <xdr:to>
      <xdr:col>116</xdr:col>
      <xdr:colOff>114300</xdr:colOff>
      <xdr:row>40</xdr:row>
      <xdr:rowOff>141109</xdr:rowOff>
    </xdr:to>
    <xdr:sp macro="" textlink="">
      <xdr:nvSpPr>
        <xdr:cNvPr id="287" name="楕円 286">
          <a:extLst>
            <a:ext uri="{FF2B5EF4-FFF2-40B4-BE49-F238E27FC236}">
              <a16:creationId xmlns:a16="http://schemas.microsoft.com/office/drawing/2014/main" id="{3C7B2AD5-CADA-43C5-A621-4F23C1E4B30A}"/>
            </a:ext>
          </a:extLst>
        </xdr:cNvPr>
        <xdr:cNvSpPr/>
      </xdr:nvSpPr>
      <xdr:spPr>
        <a:xfrm>
          <a:off x="22110700" y="6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17936</xdr:rowOff>
    </xdr:from>
    <xdr:ext cx="534377" cy="259045"/>
    <xdr:sp macro="" textlink="">
      <xdr:nvSpPr>
        <xdr:cNvPr id="288" name="【一般廃棄物処理施設】&#10;一人当たり有形固定資産（償却資産）額該当値テキスト">
          <a:extLst>
            <a:ext uri="{FF2B5EF4-FFF2-40B4-BE49-F238E27FC236}">
              <a16:creationId xmlns:a16="http://schemas.microsoft.com/office/drawing/2014/main" id="{AF8572AD-0BCE-4D09-91C2-B319C9A8CF6E}"/>
            </a:ext>
          </a:extLst>
        </xdr:cNvPr>
        <xdr:cNvSpPr txBox="1"/>
      </xdr:nvSpPr>
      <xdr:spPr>
        <a:xfrm>
          <a:off x="22199600" y="68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46665</xdr:rowOff>
    </xdr:from>
    <xdr:to>
      <xdr:col>112</xdr:col>
      <xdr:colOff>38100</xdr:colOff>
      <xdr:row>40</xdr:row>
      <xdr:rowOff>148265</xdr:rowOff>
    </xdr:to>
    <xdr:sp macro="" textlink="">
      <xdr:nvSpPr>
        <xdr:cNvPr id="289" name="楕円 288">
          <a:extLst>
            <a:ext uri="{FF2B5EF4-FFF2-40B4-BE49-F238E27FC236}">
              <a16:creationId xmlns:a16="http://schemas.microsoft.com/office/drawing/2014/main" id="{642E688F-CB45-4161-BEA9-8FD80990B92A}"/>
            </a:ext>
          </a:extLst>
        </xdr:cNvPr>
        <xdr:cNvSpPr/>
      </xdr:nvSpPr>
      <xdr:spPr>
        <a:xfrm>
          <a:off x="21272500" y="69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90309</xdr:rowOff>
    </xdr:from>
    <xdr:to>
      <xdr:col>116</xdr:col>
      <xdr:colOff>63500</xdr:colOff>
      <xdr:row>40</xdr:row>
      <xdr:rowOff>97465</xdr:rowOff>
    </xdr:to>
    <xdr:cxnSp macro="">
      <xdr:nvCxnSpPr>
        <xdr:cNvPr id="290" name="直線コネクタ 289">
          <a:extLst>
            <a:ext uri="{FF2B5EF4-FFF2-40B4-BE49-F238E27FC236}">
              <a16:creationId xmlns:a16="http://schemas.microsoft.com/office/drawing/2014/main" id="{EAED2DE3-841E-4CF0-A135-4C9B21E5F71E}"/>
            </a:ext>
          </a:extLst>
        </xdr:cNvPr>
        <xdr:cNvCxnSpPr/>
      </xdr:nvCxnSpPr>
      <xdr:spPr>
        <a:xfrm flipV="1">
          <a:off x="21323300" y="6948309"/>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91953</xdr:rowOff>
    </xdr:from>
    <xdr:to>
      <xdr:col>107</xdr:col>
      <xdr:colOff>101600</xdr:colOff>
      <xdr:row>40</xdr:row>
      <xdr:rowOff>22103</xdr:rowOff>
    </xdr:to>
    <xdr:sp macro="" textlink="">
      <xdr:nvSpPr>
        <xdr:cNvPr id="291" name="楕円 290">
          <a:extLst>
            <a:ext uri="{FF2B5EF4-FFF2-40B4-BE49-F238E27FC236}">
              <a16:creationId xmlns:a16="http://schemas.microsoft.com/office/drawing/2014/main" id="{E682A9A9-A4C4-4A11-A55D-2C363FD4461D}"/>
            </a:ext>
          </a:extLst>
        </xdr:cNvPr>
        <xdr:cNvSpPr/>
      </xdr:nvSpPr>
      <xdr:spPr>
        <a:xfrm>
          <a:off x="20383500" y="67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142753</xdr:rowOff>
    </xdr:from>
    <xdr:to>
      <xdr:col>111</xdr:col>
      <xdr:colOff>177800</xdr:colOff>
      <xdr:row>40</xdr:row>
      <xdr:rowOff>97465</xdr:rowOff>
    </xdr:to>
    <xdr:cxnSp macro="">
      <xdr:nvCxnSpPr>
        <xdr:cNvPr id="292" name="直線コネクタ 291">
          <a:extLst>
            <a:ext uri="{FF2B5EF4-FFF2-40B4-BE49-F238E27FC236}">
              <a16:creationId xmlns:a16="http://schemas.microsoft.com/office/drawing/2014/main" id="{F77DE737-2E84-47CE-A3EE-45CD99059A96}"/>
            </a:ext>
          </a:extLst>
        </xdr:cNvPr>
        <xdr:cNvCxnSpPr/>
      </xdr:nvCxnSpPr>
      <xdr:spPr>
        <a:xfrm>
          <a:off x="20434300" y="6829303"/>
          <a:ext cx="889000" cy="1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293" name="楕円 292">
          <a:extLst>
            <a:ext uri="{FF2B5EF4-FFF2-40B4-BE49-F238E27FC236}">
              <a16:creationId xmlns:a16="http://schemas.microsoft.com/office/drawing/2014/main" id="{DC29B539-18A7-4A30-A8C8-F43D3A2455AF}"/>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142753</xdr:rowOff>
    </xdr:from>
    <xdr:to>
      <xdr:col>107</xdr:col>
      <xdr:colOff>50800</xdr:colOff>
      <xdr:row>39</xdr:row>
      <xdr:rowOff>165354</xdr:rowOff>
    </xdr:to>
    <xdr:cxnSp macro="">
      <xdr:nvCxnSpPr>
        <xdr:cNvPr id="294" name="直線コネクタ 293">
          <a:extLst>
            <a:ext uri="{FF2B5EF4-FFF2-40B4-BE49-F238E27FC236}">
              <a16:creationId xmlns:a16="http://schemas.microsoft.com/office/drawing/2014/main" id="{15875FB9-1061-4540-AC59-D1567AAAA063}"/>
            </a:ext>
          </a:extLst>
        </xdr:cNvPr>
        <xdr:cNvCxnSpPr/>
      </xdr:nvCxnSpPr>
      <xdr:spPr>
        <a:xfrm flipV="1">
          <a:off x="19545300" y="6829303"/>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295" name="n_1aveValue【一般廃棄物処理施設】&#10;一人当たり有形固定資産（償却資産）額">
          <a:extLst>
            <a:ext uri="{FF2B5EF4-FFF2-40B4-BE49-F238E27FC236}">
              <a16:creationId xmlns:a16="http://schemas.microsoft.com/office/drawing/2014/main" id="{70E0D849-DE22-4EAB-8917-D456A7F69DD4}"/>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296" name="n_2aveValue【一般廃棄物処理施設】&#10;一人当たり有形固定資産（償却資産）額">
          <a:extLst>
            <a:ext uri="{FF2B5EF4-FFF2-40B4-BE49-F238E27FC236}">
              <a16:creationId xmlns:a16="http://schemas.microsoft.com/office/drawing/2014/main" id="{07511EAA-62A1-42C1-9230-AE01E9C9A06B}"/>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297" name="n_3aveValue【一般廃棄物処理施設】&#10;一人当たり有形固定資産（償却資産）額">
          <a:extLst>
            <a:ext uri="{FF2B5EF4-FFF2-40B4-BE49-F238E27FC236}">
              <a16:creationId xmlns:a16="http://schemas.microsoft.com/office/drawing/2014/main" id="{20ECD0D9-3F42-4F99-8DB9-48D333A0971B}"/>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298" name="n_4aveValue【一般廃棄物処理施設】&#10;一人当たり有形固定資産（償却資産）額">
          <a:extLst>
            <a:ext uri="{FF2B5EF4-FFF2-40B4-BE49-F238E27FC236}">
              <a16:creationId xmlns:a16="http://schemas.microsoft.com/office/drawing/2014/main" id="{90BB4796-8DDA-4939-92E6-247B39DEFE5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139392</xdr:rowOff>
    </xdr:from>
    <xdr:ext cx="534377" cy="259045"/>
    <xdr:sp macro="" textlink="">
      <xdr:nvSpPr>
        <xdr:cNvPr id="299" name="n_1mainValue【一般廃棄物処理施設】&#10;一人当たり有形固定資産（償却資産）額">
          <a:extLst>
            <a:ext uri="{FF2B5EF4-FFF2-40B4-BE49-F238E27FC236}">
              <a16:creationId xmlns:a16="http://schemas.microsoft.com/office/drawing/2014/main" id="{108C5C00-8F5B-4B7C-8E88-46AC5E2DE3E5}"/>
            </a:ext>
          </a:extLst>
        </xdr:cNvPr>
        <xdr:cNvSpPr txBox="1"/>
      </xdr:nvSpPr>
      <xdr:spPr>
        <a:xfrm>
          <a:off x="21043411" y="69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38630</xdr:rowOff>
    </xdr:from>
    <xdr:ext cx="599010" cy="259045"/>
    <xdr:sp macro="" textlink="">
      <xdr:nvSpPr>
        <xdr:cNvPr id="300" name="n_2mainValue【一般廃棄物処理施設】&#10;一人当たり有形固定資産（償却資産）額">
          <a:extLst>
            <a:ext uri="{FF2B5EF4-FFF2-40B4-BE49-F238E27FC236}">
              <a16:creationId xmlns:a16="http://schemas.microsoft.com/office/drawing/2014/main" id="{B5D6BC38-0CD6-4CB7-AFA2-178036967B52}"/>
            </a:ext>
          </a:extLst>
        </xdr:cNvPr>
        <xdr:cNvSpPr txBox="1"/>
      </xdr:nvSpPr>
      <xdr:spPr>
        <a:xfrm>
          <a:off x="20134795" y="655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61231</xdr:rowOff>
    </xdr:from>
    <xdr:ext cx="599010" cy="259045"/>
    <xdr:sp macro="" textlink="">
      <xdr:nvSpPr>
        <xdr:cNvPr id="301" name="n_3mainValue【一般廃棄物処理施設】&#10;一人当たり有形固定資産（償却資産）額">
          <a:extLst>
            <a:ext uri="{FF2B5EF4-FFF2-40B4-BE49-F238E27FC236}">
              <a16:creationId xmlns:a16="http://schemas.microsoft.com/office/drawing/2014/main" id="{52507F20-1BCA-40CD-A9BC-B154B00832F8}"/>
            </a:ext>
          </a:extLst>
        </xdr:cNvPr>
        <xdr:cNvSpPr txBox="1"/>
      </xdr:nvSpPr>
      <xdr:spPr>
        <a:xfrm>
          <a:off x="19245795" y="657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B72F841E-B289-4483-AF7F-68BF4C9C49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66A21CD6-2785-493F-AED5-0AB120AFC8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B0004258-574A-4A38-80E5-23FA44A5D2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D68B2480-28E4-48A6-90DB-561BFAADB0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93FD02D2-4CFB-4ACE-8B40-9D36A6016B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5359BFF0-9329-4540-9270-3C7CD9DFC1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D21163AC-127B-4D09-987E-CB654A81CE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9EA1843A-D732-4672-88F0-4B846788E1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F46D6AF9-A28C-4ACE-AC2B-B46B5E9737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EB3CEAEE-4D0E-4CA4-9B4B-C7DFC00460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F3D56A96-3162-4ED6-8E3A-45165E82A3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3" name="直線コネクタ 312">
          <a:extLst>
            <a:ext uri="{FF2B5EF4-FFF2-40B4-BE49-F238E27FC236}">
              <a16:creationId xmlns:a16="http://schemas.microsoft.com/office/drawing/2014/main" id="{5A15A6F6-A655-43C5-BFCC-63DBBC93B3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4" name="テキスト ボックス 313">
          <a:extLst>
            <a:ext uri="{FF2B5EF4-FFF2-40B4-BE49-F238E27FC236}">
              <a16:creationId xmlns:a16="http://schemas.microsoft.com/office/drawing/2014/main" id="{856103E3-49AD-4EC4-82D6-5D28081407D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5" name="直線コネクタ 314">
          <a:extLst>
            <a:ext uri="{FF2B5EF4-FFF2-40B4-BE49-F238E27FC236}">
              <a16:creationId xmlns:a16="http://schemas.microsoft.com/office/drawing/2014/main" id="{7D22F276-0A20-4A32-860A-A067B663B47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6" name="テキスト ボックス 315">
          <a:extLst>
            <a:ext uri="{FF2B5EF4-FFF2-40B4-BE49-F238E27FC236}">
              <a16:creationId xmlns:a16="http://schemas.microsoft.com/office/drawing/2014/main" id="{CEF7480A-5BAF-4CAA-832B-9117519F426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7" name="直線コネクタ 316">
          <a:extLst>
            <a:ext uri="{FF2B5EF4-FFF2-40B4-BE49-F238E27FC236}">
              <a16:creationId xmlns:a16="http://schemas.microsoft.com/office/drawing/2014/main" id="{1DE3DFAF-2165-4CFF-B78A-E3AD45BEE98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8" name="テキスト ボックス 317">
          <a:extLst>
            <a:ext uri="{FF2B5EF4-FFF2-40B4-BE49-F238E27FC236}">
              <a16:creationId xmlns:a16="http://schemas.microsoft.com/office/drawing/2014/main" id="{14CDD5E8-6751-4A3C-B311-1273D57324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9" name="直線コネクタ 318">
          <a:extLst>
            <a:ext uri="{FF2B5EF4-FFF2-40B4-BE49-F238E27FC236}">
              <a16:creationId xmlns:a16="http://schemas.microsoft.com/office/drawing/2014/main" id="{5C2C1D6F-1225-4EA2-BAED-E23CDC048E4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0" name="テキスト ボックス 319">
          <a:extLst>
            <a:ext uri="{FF2B5EF4-FFF2-40B4-BE49-F238E27FC236}">
              <a16:creationId xmlns:a16="http://schemas.microsoft.com/office/drawing/2014/main" id="{1CCD7D89-A745-486C-853F-AFD9385EB0A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1" name="直線コネクタ 320">
          <a:extLst>
            <a:ext uri="{FF2B5EF4-FFF2-40B4-BE49-F238E27FC236}">
              <a16:creationId xmlns:a16="http://schemas.microsoft.com/office/drawing/2014/main" id="{C4E0AFDC-A876-4CCF-BF7B-FEA59946B2A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2" name="テキスト ボックス 321">
          <a:extLst>
            <a:ext uri="{FF2B5EF4-FFF2-40B4-BE49-F238E27FC236}">
              <a16:creationId xmlns:a16="http://schemas.microsoft.com/office/drawing/2014/main" id="{C16CEC83-6F5E-44BC-BE0A-F62DEC58CF3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3" name="直線コネクタ 322">
          <a:extLst>
            <a:ext uri="{FF2B5EF4-FFF2-40B4-BE49-F238E27FC236}">
              <a16:creationId xmlns:a16="http://schemas.microsoft.com/office/drawing/2014/main" id="{AD241ADB-C1DC-4239-9363-CEFD878533E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4" name="テキスト ボックス 323">
          <a:extLst>
            <a:ext uri="{FF2B5EF4-FFF2-40B4-BE49-F238E27FC236}">
              <a16:creationId xmlns:a16="http://schemas.microsoft.com/office/drawing/2014/main" id="{0FBBCEC1-FD8C-4DB6-8921-3C2E67DE8FB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5" name="直線コネクタ 324">
          <a:extLst>
            <a:ext uri="{FF2B5EF4-FFF2-40B4-BE49-F238E27FC236}">
              <a16:creationId xmlns:a16="http://schemas.microsoft.com/office/drawing/2014/main" id="{F043FAF8-9B46-48FE-A791-183DD2AD2E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a:extLst>
            <a:ext uri="{FF2B5EF4-FFF2-40B4-BE49-F238E27FC236}">
              <a16:creationId xmlns:a16="http://schemas.microsoft.com/office/drawing/2014/main" id="{C5A3993B-5781-4DCD-9334-C078270A83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27" name="直線コネクタ 326">
          <a:extLst>
            <a:ext uri="{FF2B5EF4-FFF2-40B4-BE49-F238E27FC236}">
              <a16:creationId xmlns:a16="http://schemas.microsoft.com/office/drawing/2014/main" id="{3F7E73EC-D06D-49BD-8BCB-09A612066FCE}"/>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28" name="【保健センター・保健所】&#10;有形固定資産減価償却率最小値テキスト">
          <a:extLst>
            <a:ext uri="{FF2B5EF4-FFF2-40B4-BE49-F238E27FC236}">
              <a16:creationId xmlns:a16="http://schemas.microsoft.com/office/drawing/2014/main" id="{B1FE4012-A92E-4908-85D8-E2AB0CBBEF5E}"/>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329" name="直線コネクタ 328">
          <a:extLst>
            <a:ext uri="{FF2B5EF4-FFF2-40B4-BE49-F238E27FC236}">
              <a16:creationId xmlns:a16="http://schemas.microsoft.com/office/drawing/2014/main" id="{541444AF-CF71-4498-9D78-37302F56EF7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330" name="【保健センター・保健所】&#10;有形固定資産減価償却率最大値テキスト">
          <a:extLst>
            <a:ext uri="{FF2B5EF4-FFF2-40B4-BE49-F238E27FC236}">
              <a16:creationId xmlns:a16="http://schemas.microsoft.com/office/drawing/2014/main" id="{2195EDD9-D7B0-4B69-838F-39BE5F0CE264}"/>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331" name="直線コネクタ 330">
          <a:extLst>
            <a:ext uri="{FF2B5EF4-FFF2-40B4-BE49-F238E27FC236}">
              <a16:creationId xmlns:a16="http://schemas.microsoft.com/office/drawing/2014/main" id="{457CBA7B-F624-47B5-8BED-F3FF1FCBF3D2}"/>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332" name="【保健センター・保健所】&#10;有形固定資産減価償却率平均値テキスト">
          <a:extLst>
            <a:ext uri="{FF2B5EF4-FFF2-40B4-BE49-F238E27FC236}">
              <a16:creationId xmlns:a16="http://schemas.microsoft.com/office/drawing/2014/main" id="{091DCFD0-EC82-4C31-A0C9-433C59488F2B}"/>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33" name="フローチャート: 判断 332">
          <a:extLst>
            <a:ext uri="{FF2B5EF4-FFF2-40B4-BE49-F238E27FC236}">
              <a16:creationId xmlns:a16="http://schemas.microsoft.com/office/drawing/2014/main" id="{4FAFD6E3-FF00-4C3E-8C98-67F628091DC2}"/>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334" name="フローチャート: 判断 333">
          <a:extLst>
            <a:ext uri="{FF2B5EF4-FFF2-40B4-BE49-F238E27FC236}">
              <a16:creationId xmlns:a16="http://schemas.microsoft.com/office/drawing/2014/main" id="{1CD2FEB8-C67E-4452-B01A-D2CA6870562F}"/>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335" name="フローチャート: 判断 334">
          <a:extLst>
            <a:ext uri="{FF2B5EF4-FFF2-40B4-BE49-F238E27FC236}">
              <a16:creationId xmlns:a16="http://schemas.microsoft.com/office/drawing/2014/main" id="{13E520A4-428D-4D3C-BBA4-6FD1896978AE}"/>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336" name="フローチャート: 判断 335">
          <a:extLst>
            <a:ext uri="{FF2B5EF4-FFF2-40B4-BE49-F238E27FC236}">
              <a16:creationId xmlns:a16="http://schemas.microsoft.com/office/drawing/2014/main" id="{E4C40EF4-06A1-4234-9BBD-544A87E79D2A}"/>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337" name="フローチャート: 判断 336">
          <a:extLst>
            <a:ext uri="{FF2B5EF4-FFF2-40B4-BE49-F238E27FC236}">
              <a16:creationId xmlns:a16="http://schemas.microsoft.com/office/drawing/2014/main" id="{A4A7FED7-37B4-47B2-BB95-A67F0634DAA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233BCBAD-E685-4ABB-ABD5-31E04FD0C8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E047442A-159D-43E1-896D-436B2BD786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E75719B4-1C19-4B7E-A546-26E81E6C08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974C2729-2EEE-4C92-A5A5-6E8B1FF72F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46C98046-1F26-42AB-851D-7953BD8FC08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343" name="楕円 342">
          <a:extLst>
            <a:ext uri="{FF2B5EF4-FFF2-40B4-BE49-F238E27FC236}">
              <a16:creationId xmlns:a16="http://schemas.microsoft.com/office/drawing/2014/main" id="{BFD2B922-96E6-44E2-B321-21E7C96394F2}"/>
            </a:ext>
          </a:extLst>
        </xdr:cNvPr>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56623</xdr:rowOff>
    </xdr:from>
    <xdr:ext cx="405111" cy="259045"/>
    <xdr:sp macro="" textlink="">
      <xdr:nvSpPr>
        <xdr:cNvPr id="344" name="【保健センター・保健所】&#10;有形固定資産減価償却率該当値テキスト">
          <a:extLst>
            <a:ext uri="{FF2B5EF4-FFF2-40B4-BE49-F238E27FC236}">
              <a16:creationId xmlns:a16="http://schemas.microsoft.com/office/drawing/2014/main" id="{519BBB46-B270-4594-B7BC-1B6CC4DDE5EF}"/>
            </a:ext>
          </a:extLst>
        </xdr:cNvPr>
        <xdr:cNvSpPr txBox="1"/>
      </xdr:nvSpPr>
      <xdr:spPr>
        <a:xfrm>
          <a:off x="1635760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345" name="楕円 344">
          <a:extLst>
            <a:ext uri="{FF2B5EF4-FFF2-40B4-BE49-F238E27FC236}">
              <a16:creationId xmlns:a16="http://schemas.microsoft.com/office/drawing/2014/main" id="{52B6CF6E-A4AA-4E70-B85E-9B3D0874EA06}"/>
            </a:ext>
          </a:extLst>
        </xdr:cNvPr>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128996</xdr:rowOff>
    </xdr:to>
    <xdr:cxnSp macro="">
      <xdr:nvCxnSpPr>
        <xdr:cNvPr id="346" name="直線コネクタ 345">
          <a:extLst>
            <a:ext uri="{FF2B5EF4-FFF2-40B4-BE49-F238E27FC236}">
              <a16:creationId xmlns:a16="http://schemas.microsoft.com/office/drawing/2014/main" id="{7D96AF86-DC3D-416A-B28C-B6245BCDE1E7}"/>
            </a:ext>
          </a:extLst>
        </xdr:cNvPr>
        <xdr:cNvCxnSpPr/>
      </xdr:nvCxnSpPr>
      <xdr:spPr>
        <a:xfrm>
          <a:off x="15481300" y="102102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347" name="楕円 346">
          <a:extLst>
            <a:ext uri="{FF2B5EF4-FFF2-40B4-BE49-F238E27FC236}">
              <a16:creationId xmlns:a16="http://schemas.microsoft.com/office/drawing/2014/main" id="{5E6B643C-D490-4756-96B0-0D53C1478D9B}"/>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94706</xdr:rowOff>
    </xdr:to>
    <xdr:cxnSp macro="">
      <xdr:nvCxnSpPr>
        <xdr:cNvPr id="348" name="直線コネクタ 347">
          <a:extLst>
            <a:ext uri="{FF2B5EF4-FFF2-40B4-BE49-F238E27FC236}">
              <a16:creationId xmlns:a16="http://schemas.microsoft.com/office/drawing/2014/main" id="{622E76FB-932C-45D6-9243-538436BACE8A}"/>
            </a:ext>
          </a:extLst>
        </xdr:cNvPr>
        <xdr:cNvCxnSpPr/>
      </xdr:nvCxnSpPr>
      <xdr:spPr>
        <a:xfrm>
          <a:off x="14592300" y="1018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349" name="楕円 348">
          <a:extLst>
            <a:ext uri="{FF2B5EF4-FFF2-40B4-BE49-F238E27FC236}">
              <a16:creationId xmlns:a16="http://schemas.microsoft.com/office/drawing/2014/main" id="{9CA6BEB0-8020-41FE-B82C-145678FDC632}"/>
            </a:ext>
          </a:extLst>
        </xdr:cNvPr>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70213</xdr:rowOff>
    </xdr:to>
    <xdr:cxnSp macro="">
      <xdr:nvCxnSpPr>
        <xdr:cNvPr id="350" name="直線コネクタ 349">
          <a:extLst>
            <a:ext uri="{FF2B5EF4-FFF2-40B4-BE49-F238E27FC236}">
              <a16:creationId xmlns:a16="http://schemas.microsoft.com/office/drawing/2014/main" id="{76868627-F40B-4B8B-AB0D-04D90568E019}"/>
            </a:ext>
          </a:extLst>
        </xdr:cNvPr>
        <xdr:cNvCxnSpPr/>
      </xdr:nvCxnSpPr>
      <xdr:spPr>
        <a:xfrm>
          <a:off x="13703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351" name="楕円 350">
          <a:extLst>
            <a:ext uri="{FF2B5EF4-FFF2-40B4-BE49-F238E27FC236}">
              <a16:creationId xmlns:a16="http://schemas.microsoft.com/office/drawing/2014/main" id="{F6C9206D-4372-4618-A099-890EF3E95F48}"/>
            </a:ext>
          </a:extLst>
        </xdr:cNvPr>
        <xdr:cNvSpPr/>
      </xdr:nvSpPr>
      <xdr:spPr>
        <a:xfrm>
          <a:off x="1276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163285</xdr:rowOff>
    </xdr:from>
    <xdr:to>
      <xdr:col>71</xdr:col>
      <xdr:colOff>177800</xdr:colOff>
      <xdr:row>59</xdr:row>
      <xdr:rowOff>37556</xdr:rowOff>
    </xdr:to>
    <xdr:cxnSp macro="">
      <xdr:nvCxnSpPr>
        <xdr:cNvPr id="352" name="直線コネクタ 351">
          <a:extLst>
            <a:ext uri="{FF2B5EF4-FFF2-40B4-BE49-F238E27FC236}">
              <a16:creationId xmlns:a16="http://schemas.microsoft.com/office/drawing/2014/main" id="{C427E18A-3AB9-4165-803D-6261FB4F85A2}"/>
            </a:ext>
          </a:extLst>
        </xdr:cNvPr>
        <xdr:cNvCxnSpPr/>
      </xdr:nvCxnSpPr>
      <xdr:spPr>
        <a:xfrm>
          <a:off x="12814300" y="101073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353" name="n_1aveValue【保健センター・保健所】&#10;有形固定資産減価償却率">
          <a:extLst>
            <a:ext uri="{FF2B5EF4-FFF2-40B4-BE49-F238E27FC236}">
              <a16:creationId xmlns:a16="http://schemas.microsoft.com/office/drawing/2014/main" id="{DE0DC4BA-7A22-499D-8AD1-9F5933CC6F47}"/>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354" name="n_2aveValue【保健センター・保健所】&#10;有形固定資産減価償却率">
          <a:extLst>
            <a:ext uri="{FF2B5EF4-FFF2-40B4-BE49-F238E27FC236}">
              <a16:creationId xmlns:a16="http://schemas.microsoft.com/office/drawing/2014/main" id="{A2B309C1-F790-4A88-AB45-8B7F3F45006D}"/>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355" name="n_3aveValue【保健センター・保健所】&#10;有形固定資産減価償却率">
          <a:extLst>
            <a:ext uri="{FF2B5EF4-FFF2-40B4-BE49-F238E27FC236}">
              <a16:creationId xmlns:a16="http://schemas.microsoft.com/office/drawing/2014/main" id="{AE8D6773-B652-4827-BBD4-716C95F199F8}"/>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356" name="n_4aveValue【保健センター・保健所】&#10;有形固定資産減価償却率">
          <a:extLst>
            <a:ext uri="{FF2B5EF4-FFF2-40B4-BE49-F238E27FC236}">
              <a16:creationId xmlns:a16="http://schemas.microsoft.com/office/drawing/2014/main" id="{D08CC5C2-75DC-4E16-B312-F0FC25F12760}"/>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id="{54D74B86-DC65-456D-9341-1C03A9CBF991}"/>
            </a:ext>
          </a:extLst>
        </xdr:cNvPr>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60510DB6-D301-4E95-951F-1BD34B31C28A}"/>
            </a:ext>
          </a:extLst>
        </xdr:cNvPr>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1C20D08C-5603-48CE-92F2-B3E307C825AA}"/>
            </a:ext>
          </a:extLst>
        </xdr:cNvPr>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360" name="n_4mainValue【保健センター・保健所】&#10;有形固定資産減価償却率">
          <a:extLst>
            <a:ext uri="{FF2B5EF4-FFF2-40B4-BE49-F238E27FC236}">
              <a16:creationId xmlns:a16="http://schemas.microsoft.com/office/drawing/2014/main" id="{6C2F7BF7-FE32-47A2-9F90-3CE8B561C6AA}"/>
            </a:ext>
          </a:extLst>
        </xdr:cNvPr>
        <xdr:cNvSpPr txBox="1"/>
      </xdr:nvSpPr>
      <xdr:spPr>
        <a:xfrm>
          <a:off x="12611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93922396-CD74-4754-9067-79493FD09D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646F11E5-B967-405A-BBA8-546BFD0644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4302A2DB-1FDE-402F-AC38-60B9FC3773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EBEF5720-B832-4641-BF46-2EF359176E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1DC18AAA-E064-4A83-95A0-7AC17F1180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B45FF48B-8600-4A76-B06C-0722A1305E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E3C9FE8D-E513-4B60-97A8-5A57BE8750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F1037291-0AC0-49FE-9663-69647DE91A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D8A9446D-9DBD-4216-B9FF-82219F5E18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7A74DFA0-A969-4017-8811-66A66EAD6A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1" name="直線コネクタ 370">
          <a:extLst>
            <a:ext uri="{FF2B5EF4-FFF2-40B4-BE49-F238E27FC236}">
              <a16:creationId xmlns:a16="http://schemas.microsoft.com/office/drawing/2014/main" id="{824C7427-4D16-42CD-8676-D8CE303DDC6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2" name="テキスト ボックス 371">
          <a:extLst>
            <a:ext uri="{FF2B5EF4-FFF2-40B4-BE49-F238E27FC236}">
              <a16:creationId xmlns:a16="http://schemas.microsoft.com/office/drawing/2014/main" id="{D90D8B4B-3132-4093-ADEB-0469777B907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3" name="直線コネクタ 372">
          <a:extLst>
            <a:ext uri="{FF2B5EF4-FFF2-40B4-BE49-F238E27FC236}">
              <a16:creationId xmlns:a16="http://schemas.microsoft.com/office/drawing/2014/main" id="{ED0BBF4C-35BE-451C-907B-7648137FF21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4" name="テキスト ボックス 373">
          <a:extLst>
            <a:ext uri="{FF2B5EF4-FFF2-40B4-BE49-F238E27FC236}">
              <a16:creationId xmlns:a16="http://schemas.microsoft.com/office/drawing/2014/main" id="{AD87BE01-B5D2-473B-96A9-EF838ADAC0F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5" name="直線コネクタ 374">
          <a:extLst>
            <a:ext uri="{FF2B5EF4-FFF2-40B4-BE49-F238E27FC236}">
              <a16:creationId xmlns:a16="http://schemas.microsoft.com/office/drawing/2014/main" id="{526D45E0-3151-47A1-9797-34C273B4414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6" name="テキスト ボックス 375">
          <a:extLst>
            <a:ext uri="{FF2B5EF4-FFF2-40B4-BE49-F238E27FC236}">
              <a16:creationId xmlns:a16="http://schemas.microsoft.com/office/drawing/2014/main" id="{C71742AA-3292-4454-9B18-9EFB7E8804B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7" name="直線コネクタ 376">
          <a:extLst>
            <a:ext uri="{FF2B5EF4-FFF2-40B4-BE49-F238E27FC236}">
              <a16:creationId xmlns:a16="http://schemas.microsoft.com/office/drawing/2014/main" id="{74B8F33E-D410-497F-8597-0731B468189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8" name="テキスト ボックス 377">
          <a:extLst>
            <a:ext uri="{FF2B5EF4-FFF2-40B4-BE49-F238E27FC236}">
              <a16:creationId xmlns:a16="http://schemas.microsoft.com/office/drawing/2014/main" id="{F17E68C3-1E50-40C6-AFCC-63E5C983219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a:extLst>
            <a:ext uri="{FF2B5EF4-FFF2-40B4-BE49-F238E27FC236}">
              <a16:creationId xmlns:a16="http://schemas.microsoft.com/office/drawing/2014/main" id="{D5B6ED09-6B8E-4F57-BDF1-BF895ACCB3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id="{581C400F-88FF-4C50-AC94-F974EB6258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保健センター・保健所】&#10;一人当たり面積グラフ枠">
          <a:extLst>
            <a:ext uri="{FF2B5EF4-FFF2-40B4-BE49-F238E27FC236}">
              <a16:creationId xmlns:a16="http://schemas.microsoft.com/office/drawing/2014/main" id="{5A6CD608-27FC-485A-9056-D633873D0B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382" name="直線コネクタ 381">
          <a:extLst>
            <a:ext uri="{FF2B5EF4-FFF2-40B4-BE49-F238E27FC236}">
              <a16:creationId xmlns:a16="http://schemas.microsoft.com/office/drawing/2014/main" id="{2ADB9292-0B2A-49FC-8454-491466F7626D}"/>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83" name="【保健センター・保健所】&#10;一人当たり面積最小値テキスト">
          <a:extLst>
            <a:ext uri="{FF2B5EF4-FFF2-40B4-BE49-F238E27FC236}">
              <a16:creationId xmlns:a16="http://schemas.microsoft.com/office/drawing/2014/main" id="{EC7ADA0E-F1FB-41C5-8BB4-CA4F802FA587}"/>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84" name="直線コネクタ 383">
          <a:extLst>
            <a:ext uri="{FF2B5EF4-FFF2-40B4-BE49-F238E27FC236}">
              <a16:creationId xmlns:a16="http://schemas.microsoft.com/office/drawing/2014/main" id="{A1AE4BC8-87F7-4B7D-BBF0-87F6D34EBA51}"/>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385" name="【保健センター・保健所】&#10;一人当たり面積最大値テキスト">
          <a:extLst>
            <a:ext uri="{FF2B5EF4-FFF2-40B4-BE49-F238E27FC236}">
              <a16:creationId xmlns:a16="http://schemas.microsoft.com/office/drawing/2014/main" id="{0EFBD8D3-B324-4A98-92B2-79129EC5EA0D}"/>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386" name="直線コネクタ 385">
          <a:extLst>
            <a:ext uri="{FF2B5EF4-FFF2-40B4-BE49-F238E27FC236}">
              <a16:creationId xmlns:a16="http://schemas.microsoft.com/office/drawing/2014/main" id="{A0309FD3-448C-4654-B2D9-250C5DA5BCD6}"/>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87" name="【保健センター・保健所】&#10;一人当たり面積平均値テキスト">
          <a:extLst>
            <a:ext uri="{FF2B5EF4-FFF2-40B4-BE49-F238E27FC236}">
              <a16:creationId xmlns:a16="http://schemas.microsoft.com/office/drawing/2014/main" id="{3C0B2773-616A-4D2A-8781-A67319F83454}"/>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88" name="フローチャート: 判断 387">
          <a:extLst>
            <a:ext uri="{FF2B5EF4-FFF2-40B4-BE49-F238E27FC236}">
              <a16:creationId xmlns:a16="http://schemas.microsoft.com/office/drawing/2014/main" id="{9712DC24-B7DA-4A35-A9F1-B1CD0ABD40EE}"/>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389" name="フローチャート: 判断 388">
          <a:extLst>
            <a:ext uri="{FF2B5EF4-FFF2-40B4-BE49-F238E27FC236}">
              <a16:creationId xmlns:a16="http://schemas.microsoft.com/office/drawing/2014/main" id="{BDFF6397-E248-4911-AB36-E81855355A94}"/>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390" name="フローチャート: 判断 389">
          <a:extLst>
            <a:ext uri="{FF2B5EF4-FFF2-40B4-BE49-F238E27FC236}">
              <a16:creationId xmlns:a16="http://schemas.microsoft.com/office/drawing/2014/main" id="{E5532311-9363-49DF-9CB3-6854A92CBDBD}"/>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391" name="フローチャート: 判断 390">
          <a:extLst>
            <a:ext uri="{FF2B5EF4-FFF2-40B4-BE49-F238E27FC236}">
              <a16:creationId xmlns:a16="http://schemas.microsoft.com/office/drawing/2014/main" id="{DC35C562-36A9-48E2-9E60-3C6FEA47E4EF}"/>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392" name="フローチャート: 判断 391">
          <a:extLst>
            <a:ext uri="{FF2B5EF4-FFF2-40B4-BE49-F238E27FC236}">
              <a16:creationId xmlns:a16="http://schemas.microsoft.com/office/drawing/2014/main" id="{92F83CA3-62BA-4514-8AEC-D52D7AB96429}"/>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77459060-AAF9-4719-9E5D-52F9FF6213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F5ABA922-D356-4346-A706-38602A4C8E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2C2E2853-4730-497B-9D09-CB0A351B2E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BE83358-21AE-4990-A430-5ECDE6E240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F50E5D5-0F8B-4F63-8998-0046B51685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131623</xdr:rowOff>
    </xdr:from>
    <xdr:to>
      <xdr:col>116</xdr:col>
      <xdr:colOff>114300</xdr:colOff>
      <xdr:row>63</xdr:row>
      <xdr:rowOff>61773</xdr:rowOff>
    </xdr:to>
    <xdr:sp macro="" textlink="">
      <xdr:nvSpPr>
        <xdr:cNvPr id="398" name="楕円 397">
          <a:extLst>
            <a:ext uri="{FF2B5EF4-FFF2-40B4-BE49-F238E27FC236}">
              <a16:creationId xmlns:a16="http://schemas.microsoft.com/office/drawing/2014/main" id="{5D3C61A4-3B1E-499A-9CBB-3DEC6AD8CACD}"/>
            </a:ext>
          </a:extLst>
        </xdr:cNvPr>
        <xdr:cNvSpPr/>
      </xdr:nvSpPr>
      <xdr:spPr>
        <a:xfrm>
          <a:off x="221107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154500</xdr:rowOff>
    </xdr:from>
    <xdr:ext cx="469744" cy="259045"/>
    <xdr:sp macro="" textlink="">
      <xdr:nvSpPr>
        <xdr:cNvPr id="399" name="【保健センター・保健所】&#10;一人当たり面積該当値テキスト">
          <a:extLst>
            <a:ext uri="{FF2B5EF4-FFF2-40B4-BE49-F238E27FC236}">
              <a16:creationId xmlns:a16="http://schemas.microsoft.com/office/drawing/2014/main" id="{E95C1F53-76D8-4663-A7D6-F2C61E663ED6}"/>
            </a:ext>
          </a:extLst>
        </xdr:cNvPr>
        <xdr:cNvSpPr txBox="1"/>
      </xdr:nvSpPr>
      <xdr:spPr>
        <a:xfrm>
          <a:off x="22199600" y="106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134824</xdr:rowOff>
    </xdr:from>
    <xdr:to>
      <xdr:col>112</xdr:col>
      <xdr:colOff>38100</xdr:colOff>
      <xdr:row>63</xdr:row>
      <xdr:rowOff>64974</xdr:rowOff>
    </xdr:to>
    <xdr:sp macro="" textlink="">
      <xdr:nvSpPr>
        <xdr:cNvPr id="400" name="楕円 399">
          <a:extLst>
            <a:ext uri="{FF2B5EF4-FFF2-40B4-BE49-F238E27FC236}">
              <a16:creationId xmlns:a16="http://schemas.microsoft.com/office/drawing/2014/main" id="{AE612383-5CCC-41A4-8274-39F4E877A933}"/>
            </a:ext>
          </a:extLst>
        </xdr:cNvPr>
        <xdr:cNvSpPr/>
      </xdr:nvSpPr>
      <xdr:spPr>
        <a:xfrm>
          <a:off x="212725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10973</xdr:rowOff>
    </xdr:from>
    <xdr:to>
      <xdr:col>116</xdr:col>
      <xdr:colOff>63500</xdr:colOff>
      <xdr:row>63</xdr:row>
      <xdr:rowOff>14174</xdr:rowOff>
    </xdr:to>
    <xdr:cxnSp macro="">
      <xdr:nvCxnSpPr>
        <xdr:cNvPr id="401" name="直線コネクタ 400">
          <a:extLst>
            <a:ext uri="{FF2B5EF4-FFF2-40B4-BE49-F238E27FC236}">
              <a16:creationId xmlns:a16="http://schemas.microsoft.com/office/drawing/2014/main" id="{ED4D0096-64E3-43D9-A57C-0F0D9831E381}"/>
            </a:ext>
          </a:extLst>
        </xdr:cNvPr>
        <xdr:cNvCxnSpPr/>
      </xdr:nvCxnSpPr>
      <xdr:spPr>
        <a:xfrm flipV="1">
          <a:off x="21323300" y="10812323"/>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138481</xdr:rowOff>
    </xdr:from>
    <xdr:to>
      <xdr:col>107</xdr:col>
      <xdr:colOff>101600</xdr:colOff>
      <xdr:row>63</xdr:row>
      <xdr:rowOff>68631</xdr:rowOff>
    </xdr:to>
    <xdr:sp macro="" textlink="">
      <xdr:nvSpPr>
        <xdr:cNvPr id="402" name="楕円 401">
          <a:extLst>
            <a:ext uri="{FF2B5EF4-FFF2-40B4-BE49-F238E27FC236}">
              <a16:creationId xmlns:a16="http://schemas.microsoft.com/office/drawing/2014/main" id="{BBF64058-CB74-4DCE-8E13-B2E0644874D7}"/>
            </a:ext>
          </a:extLst>
        </xdr:cNvPr>
        <xdr:cNvSpPr/>
      </xdr:nvSpPr>
      <xdr:spPr>
        <a:xfrm>
          <a:off x="20383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14174</xdr:rowOff>
    </xdr:from>
    <xdr:to>
      <xdr:col>111</xdr:col>
      <xdr:colOff>177800</xdr:colOff>
      <xdr:row>63</xdr:row>
      <xdr:rowOff>17831</xdr:rowOff>
    </xdr:to>
    <xdr:cxnSp macro="">
      <xdr:nvCxnSpPr>
        <xdr:cNvPr id="403" name="直線コネクタ 402">
          <a:extLst>
            <a:ext uri="{FF2B5EF4-FFF2-40B4-BE49-F238E27FC236}">
              <a16:creationId xmlns:a16="http://schemas.microsoft.com/office/drawing/2014/main" id="{50FAAEEA-1CFD-491B-9A1E-811EF48B0DD5}"/>
            </a:ext>
          </a:extLst>
        </xdr:cNvPr>
        <xdr:cNvCxnSpPr/>
      </xdr:nvCxnSpPr>
      <xdr:spPr>
        <a:xfrm flipV="1">
          <a:off x="20434300" y="1081552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141681</xdr:rowOff>
    </xdr:from>
    <xdr:to>
      <xdr:col>102</xdr:col>
      <xdr:colOff>165100</xdr:colOff>
      <xdr:row>63</xdr:row>
      <xdr:rowOff>71831</xdr:rowOff>
    </xdr:to>
    <xdr:sp macro="" textlink="">
      <xdr:nvSpPr>
        <xdr:cNvPr id="404" name="楕円 403">
          <a:extLst>
            <a:ext uri="{FF2B5EF4-FFF2-40B4-BE49-F238E27FC236}">
              <a16:creationId xmlns:a16="http://schemas.microsoft.com/office/drawing/2014/main" id="{EEF4EF21-6245-41F0-A16B-1A9379C6EF12}"/>
            </a:ext>
          </a:extLst>
        </xdr:cNvPr>
        <xdr:cNvSpPr/>
      </xdr:nvSpPr>
      <xdr:spPr>
        <a:xfrm>
          <a:off x="19494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17831</xdr:rowOff>
    </xdr:from>
    <xdr:to>
      <xdr:col>107</xdr:col>
      <xdr:colOff>50800</xdr:colOff>
      <xdr:row>63</xdr:row>
      <xdr:rowOff>21031</xdr:rowOff>
    </xdr:to>
    <xdr:cxnSp macro="">
      <xdr:nvCxnSpPr>
        <xdr:cNvPr id="405" name="直線コネクタ 404">
          <a:extLst>
            <a:ext uri="{FF2B5EF4-FFF2-40B4-BE49-F238E27FC236}">
              <a16:creationId xmlns:a16="http://schemas.microsoft.com/office/drawing/2014/main" id="{C570B975-2E33-40CC-A87D-1B2026316DFC}"/>
            </a:ext>
          </a:extLst>
        </xdr:cNvPr>
        <xdr:cNvCxnSpPr/>
      </xdr:nvCxnSpPr>
      <xdr:spPr>
        <a:xfrm flipV="1">
          <a:off x="19545300" y="1081918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143967</xdr:rowOff>
    </xdr:from>
    <xdr:to>
      <xdr:col>98</xdr:col>
      <xdr:colOff>38100</xdr:colOff>
      <xdr:row>63</xdr:row>
      <xdr:rowOff>74117</xdr:rowOff>
    </xdr:to>
    <xdr:sp macro="" textlink="">
      <xdr:nvSpPr>
        <xdr:cNvPr id="406" name="楕円 405">
          <a:extLst>
            <a:ext uri="{FF2B5EF4-FFF2-40B4-BE49-F238E27FC236}">
              <a16:creationId xmlns:a16="http://schemas.microsoft.com/office/drawing/2014/main" id="{E9119E7A-5058-4946-BE54-6E4CB2466CBE}"/>
            </a:ext>
          </a:extLst>
        </xdr:cNvPr>
        <xdr:cNvSpPr/>
      </xdr:nvSpPr>
      <xdr:spPr>
        <a:xfrm>
          <a:off x="18605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21031</xdr:rowOff>
    </xdr:from>
    <xdr:to>
      <xdr:col>102</xdr:col>
      <xdr:colOff>114300</xdr:colOff>
      <xdr:row>63</xdr:row>
      <xdr:rowOff>23317</xdr:rowOff>
    </xdr:to>
    <xdr:cxnSp macro="">
      <xdr:nvCxnSpPr>
        <xdr:cNvPr id="407" name="直線コネクタ 406">
          <a:extLst>
            <a:ext uri="{FF2B5EF4-FFF2-40B4-BE49-F238E27FC236}">
              <a16:creationId xmlns:a16="http://schemas.microsoft.com/office/drawing/2014/main" id="{FB745DAD-2FBF-4CC5-879A-37B4A181422F}"/>
            </a:ext>
          </a:extLst>
        </xdr:cNvPr>
        <xdr:cNvCxnSpPr/>
      </xdr:nvCxnSpPr>
      <xdr:spPr>
        <a:xfrm flipV="1">
          <a:off x="18656300" y="108223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408" name="n_1aveValue【保健センター・保健所】&#10;一人当たり面積">
          <a:extLst>
            <a:ext uri="{FF2B5EF4-FFF2-40B4-BE49-F238E27FC236}">
              <a16:creationId xmlns:a16="http://schemas.microsoft.com/office/drawing/2014/main" id="{C6787574-3519-4F6F-BB62-DC18C886DA7C}"/>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409" name="n_2aveValue【保健センター・保健所】&#10;一人当たり面積">
          <a:extLst>
            <a:ext uri="{FF2B5EF4-FFF2-40B4-BE49-F238E27FC236}">
              <a16:creationId xmlns:a16="http://schemas.microsoft.com/office/drawing/2014/main" id="{8E74A1D7-4ACC-49A3-99E9-6AAD410D08D3}"/>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410" name="n_3aveValue【保健センター・保健所】&#10;一人当たり面積">
          <a:extLst>
            <a:ext uri="{FF2B5EF4-FFF2-40B4-BE49-F238E27FC236}">
              <a16:creationId xmlns:a16="http://schemas.microsoft.com/office/drawing/2014/main" id="{51B77B33-B26A-4DF8-A281-C297180A19DD}"/>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411" name="n_4aveValue【保健センター・保健所】&#10;一人当たり面積">
          <a:extLst>
            <a:ext uri="{FF2B5EF4-FFF2-40B4-BE49-F238E27FC236}">
              <a16:creationId xmlns:a16="http://schemas.microsoft.com/office/drawing/2014/main" id="{B94A58B7-CD1B-4CD8-BABD-5A31A4C10A52}"/>
            </a:ext>
          </a:extLst>
        </xdr:cNvPr>
        <xdr:cNvSpPr txBox="1"/>
      </xdr:nvSpPr>
      <xdr:spPr>
        <a:xfrm>
          <a:off x="184214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81501</xdr:rowOff>
    </xdr:from>
    <xdr:ext cx="469744" cy="259045"/>
    <xdr:sp macro="" textlink="">
      <xdr:nvSpPr>
        <xdr:cNvPr id="412" name="n_1mainValue【保健センター・保健所】&#10;一人当たり面積">
          <a:extLst>
            <a:ext uri="{FF2B5EF4-FFF2-40B4-BE49-F238E27FC236}">
              <a16:creationId xmlns:a16="http://schemas.microsoft.com/office/drawing/2014/main" id="{FC7E285E-E434-4429-AEB4-985B68833CEE}"/>
            </a:ext>
          </a:extLst>
        </xdr:cNvPr>
        <xdr:cNvSpPr txBox="1"/>
      </xdr:nvSpPr>
      <xdr:spPr>
        <a:xfrm>
          <a:off x="21075727" y="105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85158</xdr:rowOff>
    </xdr:from>
    <xdr:ext cx="469744" cy="259045"/>
    <xdr:sp macro="" textlink="">
      <xdr:nvSpPr>
        <xdr:cNvPr id="413" name="n_2mainValue【保健センター・保健所】&#10;一人当たり面積">
          <a:extLst>
            <a:ext uri="{FF2B5EF4-FFF2-40B4-BE49-F238E27FC236}">
              <a16:creationId xmlns:a16="http://schemas.microsoft.com/office/drawing/2014/main" id="{BDAD20D4-ECC0-479C-8CBF-C2B28DF896E6}"/>
            </a:ext>
          </a:extLst>
        </xdr:cNvPr>
        <xdr:cNvSpPr txBox="1"/>
      </xdr:nvSpPr>
      <xdr:spPr>
        <a:xfrm>
          <a:off x="201994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88358</xdr:rowOff>
    </xdr:from>
    <xdr:ext cx="469744" cy="259045"/>
    <xdr:sp macro="" textlink="">
      <xdr:nvSpPr>
        <xdr:cNvPr id="414" name="n_3mainValue【保健センター・保健所】&#10;一人当たり面積">
          <a:extLst>
            <a:ext uri="{FF2B5EF4-FFF2-40B4-BE49-F238E27FC236}">
              <a16:creationId xmlns:a16="http://schemas.microsoft.com/office/drawing/2014/main" id="{649C3195-6508-4F25-A557-209646518DC7}"/>
            </a:ext>
          </a:extLst>
        </xdr:cNvPr>
        <xdr:cNvSpPr txBox="1"/>
      </xdr:nvSpPr>
      <xdr:spPr>
        <a:xfrm>
          <a:off x="19310427" y="105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90644</xdr:rowOff>
    </xdr:from>
    <xdr:ext cx="469744" cy="259045"/>
    <xdr:sp macro="" textlink="">
      <xdr:nvSpPr>
        <xdr:cNvPr id="415" name="n_4mainValue【保健センター・保健所】&#10;一人当たり面積">
          <a:extLst>
            <a:ext uri="{FF2B5EF4-FFF2-40B4-BE49-F238E27FC236}">
              <a16:creationId xmlns:a16="http://schemas.microsoft.com/office/drawing/2014/main" id="{645D942A-FC02-4376-9C28-41FC4FE57CEE}"/>
            </a:ext>
          </a:extLst>
        </xdr:cNvPr>
        <xdr:cNvSpPr txBox="1"/>
      </xdr:nvSpPr>
      <xdr:spPr>
        <a:xfrm>
          <a:off x="18421427" y="105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F0970380-138D-471E-A47D-79E81FDB8D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33730085-5C60-42E3-91FE-A39FA21470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CB81A7BF-071F-49B8-8427-E235AD13BF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EACE25C3-A962-4CF0-BE2F-5837098A06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A57D2314-14EF-452F-9781-E2E73DED72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7C0AD9F4-383A-420B-9103-87AA269C76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808D09A1-13DD-48E4-9361-C30B37914B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6C20E5F6-1543-4089-A7C5-79401F0B65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a:extLst>
            <a:ext uri="{FF2B5EF4-FFF2-40B4-BE49-F238E27FC236}">
              <a16:creationId xmlns:a16="http://schemas.microsoft.com/office/drawing/2014/main" id="{5D3D2201-D9AD-4566-9D78-99B6CA4E9F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a:extLst>
            <a:ext uri="{FF2B5EF4-FFF2-40B4-BE49-F238E27FC236}">
              <a16:creationId xmlns:a16="http://schemas.microsoft.com/office/drawing/2014/main" id="{F2D69BDE-FE5C-4A54-9507-9C53F35256A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a:extLst>
            <a:ext uri="{FF2B5EF4-FFF2-40B4-BE49-F238E27FC236}">
              <a16:creationId xmlns:a16="http://schemas.microsoft.com/office/drawing/2014/main" id="{1BA42458-D610-4AA4-ADD2-AD2AB507031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a:extLst>
            <a:ext uri="{FF2B5EF4-FFF2-40B4-BE49-F238E27FC236}">
              <a16:creationId xmlns:a16="http://schemas.microsoft.com/office/drawing/2014/main" id="{F61D9CA5-DB2B-45EB-9E64-2B5FB484E53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8" name="テキスト ボックス 427">
          <a:extLst>
            <a:ext uri="{FF2B5EF4-FFF2-40B4-BE49-F238E27FC236}">
              <a16:creationId xmlns:a16="http://schemas.microsoft.com/office/drawing/2014/main" id="{7082933B-5129-4F05-9CB0-B98F3F3F1D9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a:extLst>
            <a:ext uri="{FF2B5EF4-FFF2-40B4-BE49-F238E27FC236}">
              <a16:creationId xmlns:a16="http://schemas.microsoft.com/office/drawing/2014/main" id="{79511E5F-1E2D-41C9-94FC-297A355C22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a:extLst>
            <a:ext uri="{FF2B5EF4-FFF2-40B4-BE49-F238E27FC236}">
              <a16:creationId xmlns:a16="http://schemas.microsoft.com/office/drawing/2014/main" id="{A7089ABF-A5B2-46DF-83C4-430A3D510D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a:extLst>
            <a:ext uri="{FF2B5EF4-FFF2-40B4-BE49-F238E27FC236}">
              <a16:creationId xmlns:a16="http://schemas.microsoft.com/office/drawing/2014/main" id="{D4317290-4ED2-4398-AD13-4CD0DA16C4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a:extLst>
            <a:ext uri="{FF2B5EF4-FFF2-40B4-BE49-F238E27FC236}">
              <a16:creationId xmlns:a16="http://schemas.microsoft.com/office/drawing/2014/main" id="{72E6AC28-1218-4610-A5A5-80A739FA4B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a:extLst>
            <a:ext uri="{FF2B5EF4-FFF2-40B4-BE49-F238E27FC236}">
              <a16:creationId xmlns:a16="http://schemas.microsoft.com/office/drawing/2014/main" id="{67169724-1898-411D-8371-26564905621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a:extLst>
            <a:ext uri="{FF2B5EF4-FFF2-40B4-BE49-F238E27FC236}">
              <a16:creationId xmlns:a16="http://schemas.microsoft.com/office/drawing/2014/main" id="{68FF4BE9-E70F-4F41-844E-878F27AFD5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a:extLst>
            <a:ext uri="{FF2B5EF4-FFF2-40B4-BE49-F238E27FC236}">
              <a16:creationId xmlns:a16="http://schemas.microsoft.com/office/drawing/2014/main" id="{DC1142A2-9D2C-43EB-A497-87E75E2BF5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a:extLst>
            <a:ext uri="{FF2B5EF4-FFF2-40B4-BE49-F238E27FC236}">
              <a16:creationId xmlns:a16="http://schemas.microsoft.com/office/drawing/2014/main" id="{5E60B14F-EB7B-42A3-9CD1-D50DCB30211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a:extLst>
            <a:ext uri="{FF2B5EF4-FFF2-40B4-BE49-F238E27FC236}">
              <a16:creationId xmlns:a16="http://schemas.microsoft.com/office/drawing/2014/main" id="{502E7922-6C30-4FEC-B58C-F48EBC86723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8" name="テキスト ボックス 437">
          <a:extLst>
            <a:ext uri="{FF2B5EF4-FFF2-40B4-BE49-F238E27FC236}">
              <a16:creationId xmlns:a16="http://schemas.microsoft.com/office/drawing/2014/main" id="{0A80FB25-2756-4550-AA02-4250411B5B6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72FC97CA-DB57-4115-98E3-3A25F44189A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a:extLst>
            <a:ext uri="{FF2B5EF4-FFF2-40B4-BE49-F238E27FC236}">
              <a16:creationId xmlns:a16="http://schemas.microsoft.com/office/drawing/2014/main" id="{FB89BEC9-F9A2-4EEA-831E-5BA2780AF9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1" name="直線コネクタ 440">
          <a:extLst>
            <a:ext uri="{FF2B5EF4-FFF2-40B4-BE49-F238E27FC236}">
              <a16:creationId xmlns:a16="http://schemas.microsoft.com/office/drawing/2014/main" id="{69CF8431-863C-40F7-8CAB-3279F195325C}"/>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2" name="【消防施設】&#10;有形固定資産減価償却率最小値テキスト">
          <a:extLst>
            <a:ext uri="{FF2B5EF4-FFF2-40B4-BE49-F238E27FC236}">
              <a16:creationId xmlns:a16="http://schemas.microsoft.com/office/drawing/2014/main" id="{CF9310B8-26D4-4A08-A239-DAE87A7743C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3" name="直線コネクタ 442">
          <a:extLst>
            <a:ext uri="{FF2B5EF4-FFF2-40B4-BE49-F238E27FC236}">
              <a16:creationId xmlns:a16="http://schemas.microsoft.com/office/drawing/2014/main" id="{21C08598-1C20-4ED0-B344-92CB0DC0EBD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44" name="【消防施設】&#10;有形固定資産減価償却率最大値テキスト">
          <a:extLst>
            <a:ext uri="{FF2B5EF4-FFF2-40B4-BE49-F238E27FC236}">
              <a16:creationId xmlns:a16="http://schemas.microsoft.com/office/drawing/2014/main" id="{614C9AD2-5452-4E6D-AB8F-016F0EDDA8DB}"/>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5" name="直線コネクタ 444">
          <a:extLst>
            <a:ext uri="{FF2B5EF4-FFF2-40B4-BE49-F238E27FC236}">
              <a16:creationId xmlns:a16="http://schemas.microsoft.com/office/drawing/2014/main" id="{4D803799-57FC-4A81-9D3E-0A9CAC83FC31}"/>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446" name="【消防施設】&#10;有形固定資産減価償却率平均値テキスト">
          <a:extLst>
            <a:ext uri="{FF2B5EF4-FFF2-40B4-BE49-F238E27FC236}">
              <a16:creationId xmlns:a16="http://schemas.microsoft.com/office/drawing/2014/main" id="{AC2A4966-12A5-45B9-A80E-C56D938CC8B4}"/>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47" name="フローチャート: 判断 446">
          <a:extLst>
            <a:ext uri="{FF2B5EF4-FFF2-40B4-BE49-F238E27FC236}">
              <a16:creationId xmlns:a16="http://schemas.microsoft.com/office/drawing/2014/main" id="{596DA4D9-7F72-471A-A3E0-700C201D038D}"/>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48" name="フローチャート: 判断 447">
          <a:extLst>
            <a:ext uri="{FF2B5EF4-FFF2-40B4-BE49-F238E27FC236}">
              <a16:creationId xmlns:a16="http://schemas.microsoft.com/office/drawing/2014/main" id="{88BA0E41-7308-4503-9856-6134297E218B}"/>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49" name="フローチャート: 判断 448">
          <a:extLst>
            <a:ext uri="{FF2B5EF4-FFF2-40B4-BE49-F238E27FC236}">
              <a16:creationId xmlns:a16="http://schemas.microsoft.com/office/drawing/2014/main" id="{9CDDC738-9BDE-4CC9-BCBB-81509E39FD09}"/>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50" name="フローチャート: 判断 449">
          <a:extLst>
            <a:ext uri="{FF2B5EF4-FFF2-40B4-BE49-F238E27FC236}">
              <a16:creationId xmlns:a16="http://schemas.microsoft.com/office/drawing/2014/main" id="{2DBDEF53-F8CE-4CE6-922B-C55F62BBB964}"/>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51" name="フローチャート: 判断 450">
          <a:extLst>
            <a:ext uri="{FF2B5EF4-FFF2-40B4-BE49-F238E27FC236}">
              <a16:creationId xmlns:a16="http://schemas.microsoft.com/office/drawing/2014/main" id="{28F4257B-E779-45AE-AB7F-55ADB007C8B2}"/>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9CA30E9D-C440-4CDD-8FB3-369B86AB55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DE99468A-19AD-4236-A77D-25E83B8E750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B9156F5B-3B33-4D4B-9ADE-C097B91209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486C9DE0-5D7E-4EA0-B4E8-743F3F1392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BFA0DBD3-A422-4BD3-B787-F325891AB3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162016</xdr:rowOff>
    </xdr:from>
    <xdr:to>
      <xdr:col>85</xdr:col>
      <xdr:colOff>177800</xdr:colOff>
      <xdr:row>86</xdr:row>
      <xdr:rowOff>92166</xdr:rowOff>
    </xdr:to>
    <xdr:sp macro="" textlink="">
      <xdr:nvSpPr>
        <xdr:cNvPr id="457" name="楕円 456">
          <a:extLst>
            <a:ext uri="{FF2B5EF4-FFF2-40B4-BE49-F238E27FC236}">
              <a16:creationId xmlns:a16="http://schemas.microsoft.com/office/drawing/2014/main" id="{6BCFBE8E-D045-4431-8287-8AD4ACEB58BE}"/>
            </a:ext>
          </a:extLst>
        </xdr:cNvPr>
        <xdr:cNvSpPr/>
      </xdr:nvSpPr>
      <xdr:spPr>
        <a:xfrm>
          <a:off x="16268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140443</xdr:rowOff>
    </xdr:from>
    <xdr:ext cx="405111" cy="259045"/>
    <xdr:sp macro="" textlink="">
      <xdr:nvSpPr>
        <xdr:cNvPr id="458" name="【消防施設】&#10;有形固定資産減価償却率該当値テキスト">
          <a:extLst>
            <a:ext uri="{FF2B5EF4-FFF2-40B4-BE49-F238E27FC236}">
              <a16:creationId xmlns:a16="http://schemas.microsoft.com/office/drawing/2014/main" id="{25DBB3A5-16C0-4AB7-8CE0-A736C83CCBE6}"/>
            </a:ext>
          </a:extLst>
        </xdr:cNvPr>
        <xdr:cNvSpPr txBox="1"/>
      </xdr:nvSpPr>
      <xdr:spPr>
        <a:xfrm>
          <a:off x="16357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150586</xdr:rowOff>
    </xdr:from>
    <xdr:to>
      <xdr:col>81</xdr:col>
      <xdr:colOff>101600</xdr:colOff>
      <xdr:row>86</xdr:row>
      <xdr:rowOff>80736</xdr:rowOff>
    </xdr:to>
    <xdr:sp macro="" textlink="">
      <xdr:nvSpPr>
        <xdr:cNvPr id="459" name="楕円 458">
          <a:extLst>
            <a:ext uri="{FF2B5EF4-FFF2-40B4-BE49-F238E27FC236}">
              <a16:creationId xmlns:a16="http://schemas.microsoft.com/office/drawing/2014/main" id="{4F93FEA4-2279-4167-81F2-CBAC8F2CA8ED}"/>
            </a:ext>
          </a:extLst>
        </xdr:cNvPr>
        <xdr:cNvSpPr/>
      </xdr:nvSpPr>
      <xdr:spPr>
        <a:xfrm>
          <a:off x="15430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29936</xdr:rowOff>
    </xdr:from>
    <xdr:to>
      <xdr:col>85</xdr:col>
      <xdr:colOff>127000</xdr:colOff>
      <xdr:row>86</xdr:row>
      <xdr:rowOff>41366</xdr:rowOff>
    </xdr:to>
    <xdr:cxnSp macro="">
      <xdr:nvCxnSpPr>
        <xdr:cNvPr id="460" name="直線コネクタ 459">
          <a:extLst>
            <a:ext uri="{FF2B5EF4-FFF2-40B4-BE49-F238E27FC236}">
              <a16:creationId xmlns:a16="http://schemas.microsoft.com/office/drawing/2014/main" id="{852E05DE-21D0-4527-B75A-6AFAFD9417D0}"/>
            </a:ext>
          </a:extLst>
        </xdr:cNvPr>
        <xdr:cNvCxnSpPr/>
      </xdr:nvCxnSpPr>
      <xdr:spPr>
        <a:xfrm>
          <a:off x="15481300" y="147746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461" name="楕円 460">
          <a:extLst>
            <a:ext uri="{FF2B5EF4-FFF2-40B4-BE49-F238E27FC236}">
              <a16:creationId xmlns:a16="http://schemas.microsoft.com/office/drawing/2014/main" id="{EE434943-4345-4D8D-BCFF-BAB8B37F0D64}"/>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86</xdr:row>
      <xdr:rowOff>29936</xdr:rowOff>
    </xdr:to>
    <xdr:cxnSp macro="">
      <xdr:nvCxnSpPr>
        <xdr:cNvPr id="462" name="直線コネクタ 461">
          <a:extLst>
            <a:ext uri="{FF2B5EF4-FFF2-40B4-BE49-F238E27FC236}">
              <a16:creationId xmlns:a16="http://schemas.microsoft.com/office/drawing/2014/main" id="{7185132A-8FCA-4BAA-91E2-C8F0C0394853}"/>
            </a:ext>
          </a:extLst>
        </xdr:cNvPr>
        <xdr:cNvCxnSpPr/>
      </xdr:nvCxnSpPr>
      <xdr:spPr>
        <a:xfrm>
          <a:off x="14592300" y="1471422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75474</xdr:rowOff>
    </xdr:from>
    <xdr:to>
      <xdr:col>72</xdr:col>
      <xdr:colOff>38100</xdr:colOff>
      <xdr:row>86</xdr:row>
      <xdr:rowOff>5624</xdr:rowOff>
    </xdr:to>
    <xdr:sp macro="" textlink="">
      <xdr:nvSpPr>
        <xdr:cNvPr id="463" name="楕円 462">
          <a:extLst>
            <a:ext uri="{FF2B5EF4-FFF2-40B4-BE49-F238E27FC236}">
              <a16:creationId xmlns:a16="http://schemas.microsoft.com/office/drawing/2014/main" id="{44B16379-D25D-4DCB-9799-B84AC948FD66}"/>
            </a:ext>
          </a:extLst>
        </xdr:cNvPr>
        <xdr:cNvSpPr/>
      </xdr:nvSpPr>
      <xdr:spPr>
        <a:xfrm>
          <a:off x="13652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126274</xdr:rowOff>
    </xdr:from>
    <xdr:to>
      <xdr:col>76</xdr:col>
      <xdr:colOff>114300</xdr:colOff>
      <xdr:row>85</xdr:row>
      <xdr:rowOff>140970</xdr:rowOff>
    </xdr:to>
    <xdr:cxnSp macro="">
      <xdr:nvCxnSpPr>
        <xdr:cNvPr id="464" name="直線コネクタ 463">
          <a:extLst>
            <a:ext uri="{FF2B5EF4-FFF2-40B4-BE49-F238E27FC236}">
              <a16:creationId xmlns:a16="http://schemas.microsoft.com/office/drawing/2014/main" id="{B16066AD-1587-4E69-AF23-B523838ABF06}"/>
            </a:ext>
          </a:extLst>
        </xdr:cNvPr>
        <xdr:cNvCxnSpPr/>
      </xdr:nvCxnSpPr>
      <xdr:spPr>
        <a:xfrm>
          <a:off x="13703300" y="146995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465" name="楕円 464">
          <a:extLst>
            <a:ext uri="{FF2B5EF4-FFF2-40B4-BE49-F238E27FC236}">
              <a16:creationId xmlns:a16="http://schemas.microsoft.com/office/drawing/2014/main" id="{63754B64-C433-41D0-AA0C-DA9956F6EF6B}"/>
            </a:ext>
          </a:extLst>
        </xdr:cNvPr>
        <xdr:cNvSpPr/>
      </xdr:nvSpPr>
      <xdr:spPr>
        <a:xfrm>
          <a:off x="1276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85</xdr:row>
      <xdr:rowOff>126274</xdr:rowOff>
    </xdr:to>
    <xdr:cxnSp macro="">
      <xdr:nvCxnSpPr>
        <xdr:cNvPr id="466" name="直線コネクタ 465">
          <a:extLst>
            <a:ext uri="{FF2B5EF4-FFF2-40B4-BE49-F238E27FC236}">
              <a16:creationId xmlns:a16="http://schemas.microsoft.com/office/drawing/2014/main" id="{7622F0DE-23E8-484F-8B0E-3BDDE1D753F1}"/>
            </a:ext>
          </a:extLst>
        </xdr:cNvPr>
        <xdr:cNvCxnSpPr/>
      </xdr:nvCxnSpPr>
      <xdr:spPr>
        <a:xfrm>
          <a:off x="12814300" y="14341929"/>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67" name="n_1aveValue【消防施設】&#10;有形固定資産減価償却率">
          <a:extLst>
            <a:ext uri="{FF2B5EF4-FFF2-40B4-BE49-F238E27FC236}">
              <a16:creationId xmlns:a16="http://schemas.microsoft.com/office/drawing/2014/main" id="{E50144F3-F164-4F24-B29A-823C6BF00D70}"/>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68" name="n_2aveValue【消防施設】&#10;有形固定資産減価償却率">
          <a:extLst>
            <a:ext uri="{FF2B5EF4-FFF2-40B4-BE49-F238E27FC236}">
              <a16:creationId xmlns:a16="http://schemas.microsoft.com/office/drawing/2014/main" id="{4A96C189-B97B-4809-A772-73473C249C37}"/>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69" name="n_3aveValue【消防施設】&#10;有形固定資産減価償却率">
          <a:extLst>
            <a:ext uri="{FF2B5EF4-FFF2-40B4-BE49-F238E27FC236}">
              <a16:creationId xmlns:a16="http://schemas.microsoft.com/office/drawing/2014/main" id="{0813FF62-F1DE-4C1E-9DA7-94623DAE8615}"/>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70" name="n_4aveValue【消防施設】&#10;有形固定資産減価償却率">
          <a:extLst>
            <a:ext uri="{FF2B5EF4-FFF2-40B4-BE49-F238E27FC236}">
              <a16:creationId xmlns:a16="http://schemas.microsoft.com/office/drawing/2014/main" id="{5FB46A7E-1983-43E2-861B-9C30814A4A31}"/>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71863</xdr:rowOff>
    </xdr:from>
    <xdr:ext cx="405111" cy="259045"/>
    <xdr:sp macro="" textlink="">
      <xdr:nvSpPr>
        <xdr:cNvPr id="471" name="n_1mainValue【消防施設】&#10;有形固定資産減価償却率">
          <a:extLst>
            <a:ext uri="{FF2B5EF4-FFF2-40B4-BE49-F238E27FC236}">
              <a16:creationId xmlns:a16="http://schemas.microsoft.com/office/drawing/2014/main" id="{F4FD2441-31C4-4445-AFA5-3F058EB15423}"/>
            </a:ext>
          </a:extLst>
        </xdr:cNvPr>
        <xdr:cNvSpPr txBox="1"/>
      </xdr:nvSpPr>
      <xdr:spPr>
        <a:xfrm>
          <a:off x="152660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472" name="n_2mainValue【消防施設】&#10;有形固定資産減価償却率">
          <a:extLst>
            <a:ext uri="{FF2B5EF4-FFF2-40B4-BE49-F238E27FC236}">
              <a16:creationId xmlns:a16="http://schemas.microsoft.com/office/drawing/2014/main" id="{FEAA5F72-9CB8-46AE-A68F-28E33BE27935}"/>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168201</xdr:rowOff>
    </xdr:from>
    <xdr:ext cx="405111" cy="259045"/>
    <xdr:sp macro="" textlink="">
      <xdr:nvSpPr>
        <xdr:cNvPr id="473" name="n_3mainValue【消防施設】&#10;有形固定資産減価償却率">
          <a:extLst>
            <a:ext uri="{FF2B5EF4-FFF2-40B4-BE49-F238E27FC236}">
              <a16:creationId xmlns:a16="http://schemas.microsoft.com/office/drawing/2014/main" id="{355EFEAC-C971-4274-BEA9-D6D68BC6A937}"/>
            </a:ext>
          </a:extLst>
        </xdr:cNvPr>
        <xdr:cNvSpPr txBox="1"/>
      </xdr:nvSpPr>
      <xdr:spPr>
        <a:xfrm>
          <a:off x="13500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474" name="n_4mainValue【消防施設】&#10;有形固定資産減価償却率">
          <a:extLst>
            <a:ext uri="{FF2B5EF4-FFF2-40B4-BE49-F238E27FC236}">
              <a16:creationId xmlns:a16="http://schemas.microsoft.com/office/drawing/2014/main" id="{917C3CE8-6BB4-49C2-B116-35CCBE335712}"/>
            </a:ext>
          </a:extLst>
        </xdr:cNvPr>
        <xdr:cNvSpPr txBox="1"/>
      </xdr:nvSpPr>
      <xdr:spPr>
        <a:xfrm>
          <a:off x="12611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id="{E890E64D-975D-4B7D-A6ED-2C91A83C69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id="{50185933-A9B5-41B5-B921-6846F42336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id="{A59EA602-BD15-4DBD-AF5A-01E291202C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id="{75B17A68-8F56-4C52-BF9E-EE5356EF3C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id="{EBD9090E-5226-4995-A6FB-71BF6C2426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id="{9FD87872-7F9E-4487-BAC7-6303EC9132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id="{D9F71F3F-A295-4F5D-A164-78F1096D3E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id="{62B7AE3A-843E-4F6F-8EB9-64499EAD6C9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id="{254D9911-7A9A-48E7-87FD-23C00BD804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id="{C2870AFC-1E09-4CC7-B3C7-1EBCFC023A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5" name="直線コネクタ 484">
          <a:extLst>
            <a:ext uri="{FF2B5EF4-FFF2-40B4-BE49-F238E27FC236}">
              <a16:creationId xmlns:a16="http://schemas.microsoft.com/office/drawing/2014/main" id="{B8E16A82-FF98-4AE0-8C68-2BEE7162939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6" name="テキスト ボックス 485">
          <a:extLst>
            <a:ext uri="{FF2B5EF4-FFF2-40B4-BE49-F238E27FC236}">
              <a16:creationId xmlns:a16="http://schemas.microsoft.com/office/drawing/2014/main" id="{6347E453-479E-483F-B468-F702783023B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7" name="直線コネクタ 486">
          <a:extLst>
            <a:ext uri="{FF2B5EF4-FFF2-40B4-BE49-F238E27FC236}">
              <a16:creationId xmlns:a16="http://schemas.microsoft.com/office/drawing/2014/main" id="{DAEF913A-710D-443D-83AC-2900A1D8348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8" name="テキスト ボックス 487">
          <a:extLst>
            <a:ext uri="{FF2B5EF4-FFF2-40B4-BE49-F238E27FC236}">
              <a16:creationId xmlns:a16="http://schemas.microsoft.com/office/drawing/2014/main" id="{54EBB1DD-CB2D-49E4-B1B1-0F19BE2D616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9" name="直線コネクタ 488">
          <a:extLst>
            <a:ext uri="{FF2B5EF4-FFF2-40B4-BE49-F238E27FC236}">
              <a16:creationId xmlns:a16="http://schemas.microsoft.com/office/drawing/2014/main" id="{F0FCA2E7-CF96-48DF-A97C-8728CA5488D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0" name="テキスト ボックス 489">
          <a:extLst>
            <a:ext uri="{FF2B5EF4-FFF2-40B4-BE49-F238E27FC236}">
              <a16:creationId xmlns:a16="http://schemas.microsoft.com/office/drawing/2014/main" id="{A7AC5490-CA11-4B78-88BE-D0280B3F91F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1" name="直線コネクタ 490">
          <a:extLst>
            <a:ext uri="{FF2B5EF4-FFF2-40B4-BE49-F238E27FC236}">
              <a16:creationId xmlns:a16="http://schemas.microsoft.com/office/drawing/2014/main" id="{B65F7523-D411-4FD4-99B8-C31B778DF49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2" name="テキスト ボックス 491">
          <a:extLst>
            <a:ext uri="{FF2B5EF4-FFF2-40B4-BE49-F238E27FC236}">
              <a16:creationId xmlns:a16="http://schemas.microsoft.com/office/drawing/2014/main" id="{50EB4266-555E-4026-B8D9-A7CEE1FC8C9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3" name="直線コネクタ 492">
          <a:extLst>
            <a:ext uri="{FF2B5EF4-FFF2-40B4-BE49-F238E27FC236}">
              <a16:creationId xmlns:a16="http://schemas.microsoft.com/office/drawing/2014/main" id="{64DEEFD9-2059-448B-A60A-2F946A3CED7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4" name="テキスト ボックス 493">
          <a:extLst>
            <a:ext uri="{FF2B5EF4-FFF2-40B4-BE49-F238E27FC236}">
              <a16:creationId xmlns:a16="http://schemas.microsoft.com/office/drawing/2014/main" id="{A034D3F8-9BE7-49A6-B47C-D5068181F37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5" name="直線コネクタ 494">
          <a:extLst>
            <a:ext uri="{FF2B5EF4-FFF2-40B4-BE49-F238E27FC236}">
              <a16:creationId xmlns:a16="http://schemas.microsoft.com/office/drawing/2014/main" id="{EECA97BB-9F75-4531-9FBF-30E4AD7DB02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6" name="テキスト ボックス 495">
          <a:extLst>
            <a:ext uri="{FF2B5EF4-FFF2-40B4-BE49-F238E27FC236}">
              <a16:creationId xmlns:a16="http://schemas.microsoft.com/office/drawing/2014/main" id="{9C9899FE-7C26-4515-9FF7-A96DCF7A37C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84DE5CF8-C901-43E2-9A91-E9AC38D8C8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D69434C4-D9A2-4145-9D3D-8FD6EE502A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836A6A3A-BB57-45FC-A733-D7F2D9B9C8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00" name="直線コネクタ 499">
          <a:extLst>
            <a:ext uri="{FF2B5EF4-FFF2-40B4-BE49-F238E27FC236}">
              <a16:creationId xmlns:a16="http://schemas.microsoft.com/office/drawing/2014/main" id="{70725C70-55EE-4075-B6D4-589DFCF8AE2F}"/>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01" name="【消防施設】&#10;一人当たり面積最小値テキスト">
          <a:extLst>
            <a:ext uri="{FF2B5EF4-FFF2-40B4-BE49-F238E27FC236}">
              <a16:creationId xmlns:a16="http://schemas.microsoft.com/office/drawing/2014/main" id="{2F81083F-39D1-4D92-A58F-1973DDFB5F72}"/>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02" name="直線コネクタ 501">
          <a:extLst>
            <a:ext uri="{FF2B5EF4-FFF2-40B4-BE49-F238E27FC236}">
              <a16:creationId xmlns:a16="http://schemas.microsoft.com/office/drawing/2014/main" id="{C3515DE9-621D-49C6-9E3F-180479F21E5C}"/>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03" name="【消防施設】&#10;一人当たり面積最大値テキスト">
          <a:extLst>
            <a:ext uri="{FF2B5EF4-FFF2-40B4-BE49-F238E27FC236}">
              <a16:creationId xmlns:a16="http://schemas.microsoft.com/office/drawing/2014/main" id="{8342E31A-2197-4F36-8EA6-24B7E4749E13}"/>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04" name="直線コネクタ 503">
          <a:extLst>
            <a:ext uri="{FF2B5EF4-FFF2-40B4-BE49-F238E27FC236}">
              <a16:creationId xmlns:a16="http://schemas.microsoft.com/office/drawing/2014/main" id="{E95C09C3-169C-4E1B-8BB6-07309DED83F4}"/>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05" name="【消防施設】&#10;一人当たり面積平均値テキスト">
          <a:extLst>
            <a:ext uri="{FF2B5EF4-FFF2-40B4-BE49-F238E27FC236}">
              <a16:creationId xmlns:a16="http://schemas.microsoft.com/office/drawing/2014/main" id="{09648423-AF15-4FDB-8E69-8D79FA168976}"/>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06" name="フローチャート: 判断 505">
          <a:extLst>
            <a:ext uri="{FF2B5EF4-FFF2-40B4-BE49-F238E27FC236}">
              <a16:creationId xmlns:a16="http://schemas.microsoft.com/office/drawing/2014/main" id="{0EE50D3D-9BDB-401A-87CD-69F2DA45E584}"/>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07" name="フローチャート: 判断 506">
          <a:extLst>
            <a:ext uri="{FF2B5EF4-FFF2-40B4-BE49-F238E27FC236}">
              <a16:creationId xmlns:a16="http://schemas.microsoft.com/office/drawing/2014/main" id="{A2C4563C-93B0-4320-8BD5-C2DCA7EC3938}"/>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08" name="フローチャート: 判断 507">
          <a:extLst>
            <a:ext uri="{FF2B5EF4-FFF2-40B4-BE49-F238E27FC236}">
              <a16:creationId xmlns:a16="http://schemas.microsoft.com/office/drawing/2014/main" id="{A8AB1613-EA31-4379-96F8-CA0E1CA0631F}"/>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09" name="フローチャート: 判断 508">
          <a:extLst>
            <a:ext uri="{FF2B5EF4-FFF2-40B4-BE49-F238E27FC236}">
              <a16:creationId xmlns:a16="http://schemas.microsoft.com/office/drawing/2014/main" id="{14C9DF40-C1D4-48E0-BF9C-70F9902BB849}"/>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10" name="フローチャート: 判断 509">
          <a:extLst>
            <a:ext uri="{FF2B5EF4-FFF2-40B4-BE49-F238E27FC236}">
              <a16:creationId xmlns:a16="http://schemas.microsoft.com/office/drawing/2014/main" id="{882E6575-DFB4-4668-AA82-4965694BA708}"/>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2C32E972-1041-4FE2-AA07-2ABE2C5DFF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8EF5142-F884-4722-AF52-F6DD6E47FB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D464D739-6C46-4C07-8E05-4DEFB93FFB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1C4E490-3AE9-4DDE-9315-ACE0AFE827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4455EA6D-BD73-4F9E-9860-617C9B75F4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16" name="楕円 515">
          <a:extLst>
            <a:ext uri="{FF2B5EF4-FFF2-40B4-BE49-F238E27FC236}">
              <a16:creationId xmlns:a16="http://schemas.microsoft.com/office/drawing/2014/main" id="{806AEF1B-2D30-4823-836B-77C18C571FE8}"/>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517" name="【消防施設】&#10;一人当たり面積該当値テキスト">
          <a:extLst>
            <a:ext uri="{FF2B5EF4-FFF2-40B4-BE49-F238E27FC236}">
              <a16:creationId xmlns:a16="http://schemas.microsoft.com/office/drawing/2014/main" id="{8DAA861C-7BB2-42B7-AC5C-423804C0F29E}"/>
            </a:ext>
          </a:extLst>
        </xdr:cNvPr>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518" name="楕円 517">
          <a:extLst>
            <a:ext uri="{FF2B5EF4-FFF2-40B4-BE49-F238E27FC236}">
              <a16:creationId xmlns:a16="http://schemas.microsoft.com/office/drawing/2014/main" id="{D8F27CA3-B523-4D27-9BEC-408903ED8A2C}"/>
            </a:ext>
          </a:extLst>
        </xdr:cNvPr>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78921</xdr:rowOff>
    </xdr:to>
    <xdr:cxnSp macro="">
      <xdr:nvCxnSpPr>
        <xdr:cNvPr id="519" name="直線コネクタ 518">
          <a:extLst>
            <a:ext uri="{FF2B5EF4-FFF2-40B4-BE49-F238E27FC236}">
              <a16:creationId xmlns:a16="http://schemas.microsoft.com/office/drawing/2014/main" id="{84466FD7-6C32-40AA-867B-0864960252B7}"/>
            </a:ext>
          </a:extLst>
        </xdr:cNvPr>
        <xdr:cNvCxnSpPr/>
      </xdr:nvCxnSpPr>
      <xdr:spPr>
        <a:xfrm flipV="1">
          <a:off x="21323300" y="146456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520" name="楕円 519">
          <a:extLst>
            <a:ext uri="{FF2B5EF4-FFF2-40B4-BE49-F238E27FC236}">
              <a16:creationId xmlns:a16="http://schemas.microsoft.com/office/drawing/2014/main" id="{FE1DC271-E316-4341-80A1-BA52A6D8736C}"/>
            </a:ext>
          </a:extLst>
        </xdr:cNvPr>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85</xdr:row>
      <xdr:rowOff>78921</xdr:rowOff>
    </xdr:to>
    <xdr:cxnSp macro="">
      <xdr:nvCxnSpPr>
        <xdr:cNvPr id="521" name="直線コネクタ 520">
          <a:extLst>
            <a:ext uri="{FF2B5EF4-FFF2-40B4-BE49-F238E27FC236}">
              <a16:creationId xmlns:a16="http://schemas.microsoft.com/office/drawing/2014/main" id="{ACA1121E-0852-4DE4-9A69-329EF5D7D355}"/>
            </a:ext>
          </a:extLst>
        </xdr:cNvPr>
        <xdr:cNvCxnSpPr/>
      </xdr:nvCxnSpPr>
      <xdr:spPr>
        <a:xfrm>
          <a:off x="20434300" y="145215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522" name="楕円 521">
          <a:extLst>
            <a:ext uri="{FF2B5EF4-FFF2-40B4-BE49-F238E27FC236}">
              <a16:creationId xmlns:a16="http://schemas.microsoft.com/office/drawing/2014/main" id="{F3DA9410-B01D-460D-B2B7-15E4C809EA28}"/>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129539</xdr:rowOff>
    </xdr:to>
    <xdr:cxnSp macro="">
      <xdr:nvCxnSpPr>
        <xdr:cNvPr id="523" name="直線コネクタ 522">
          <a:extLst>
            <a:ext uri="{FF2B5EF4-FFF2-40B4-BE49-F238E27FC236}">
              <a16:creationId xmlns:a16="http://schemas.microsoft.com/office/drawing/2014/main" id="{B1A56EC8-C825-4FF2-8A83-7728A5BC0122}"/>
            </a:ext>
          </a:extLst>
        </xdr:cNvPr>
        <xdr:cNvCxnSpPr/>
      </xdr:nvCxnSpPr>
      <xdr:spPr>
        <a:xfrm flipV="1">
          <a:off x="19545300" y="145215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162016</xdr:rowOff>
    </xdr:from>
    <xdr:to>
      <xdr:col>98</xdr:col>
      <xdr:colOff>38100</xdr:colOff>
      <xdr:row>86</xdr:row>
      <xdr:rowOff>92166</xdr:rowOff>
    </xdr:to>
    <xdr:sp macro="" textlink="">
      <xdr:nvSpPr>
        <xdr:cNvPr id="524" name="楕円 523">
          <a:extLst>
            <a:ext uri="{FF2B5EF4-FFF2-40B4-BE49-F238E27FC236}">
              <a16:creationId xmlns:a16="http://schemas.microsoft.com/office/drawing/2014/main" id="{A812517C-267F-483B-829F-4E432CDD84AC}"/>
            </a:ext>
          </a:extLst>
        </xdr:cNvPr>
        <xdr:cNvSpPr/>
      </xdr:nvSpPr>
      <xdr:spPr>
        <a:xfrm>
          <a:off x="18605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86</xdr:row>
      <xdr:rowOff>41366</xdr:rowOff>
    </xdr:to>
    <xdr:cxnSp macro="">
      <xdr:nvCxnSpPr>
        <xdr:cNvPr id="525" name="直線コネクタ 524">
          <a:extLst>
            <a:ext uri="{FF2B5EF4-FFF2-40B4-BE49-F238E27FC236}">
              <a16:creationId xmlns:a16="http://schemas.microsoft.com/office/drawing/2014/main" id="{8D4EEDA9-064C-4FEC-8413-F0665B342A64}"/>
            </a:ext>
          </a:extLst>
        </xdr:cNvPr>
        <xdr:cNvCxnSpPr/>
      </xdr:nvCxnSpPr>
      <xdr:spPr>
        <a:xfrm flipV="1">
          <a:off x="18656300" y="14531339"/>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26" name="n_1aveValue【消防施設】&#10;一人当たり面積">
          <a:extLst>
            <a:ext uri="{FF2B5EF4-FFF2-40B4-BE49-F238E27FC236}">
              <a16:creationId xmlns:a16="http://schemas.microsoft.com/office/drawing/2014/main" id="{E9969E5F-AC3F-484C-BD6B-B8426477392F}"/>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27" name="n_2aveValue【消防施設】&#10;一人当たり面積">
          <a:extLst>
            <a:ext uri="{FF2B5EF4-FFF2-40B4-BE49-F238E27FC236}">
              <a16:creationId xmlns:a16="http://schemas.microsoft.com/office/drawing/2014/main" id="{20B1682C-FDFC-4956-AC81-9CB72A145EBE}"/>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28" name="n_3aveValue【消防施設】&#10;一人当たり面積">
          <a:extLst>
            <a:ext uri="{FF2B5EF4-FFF2-40B4-BE49-F238E27FC236}">
              <a16:creationId xmlns:a16="http://schemas.microsoft.com/office/drawing/2014/main" id="{304DD108-8DB1-459E-B895-C541B55F2587}"/>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29" name="n_4aveValue【消防施設】&#10;一人当たり面積">
          <a:extLst>
            <a:ext uri="{FF2B5EF4-FFF2-40B4-BE49-F238E27FC236}">
              <a16:creationId xmlns:a16="http://schemas.microsoft.com/office/drawing/2014/main" id="{32B1E486-DF79-4061-BD66-50B9FDEFD5FD}"/>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530" name="n_1mainValue【消防施設】&#10;一人当たり面積">
          <a:extLst>
            <a:ext uri="{FF2B5EF4-FFF2-40B4-BE49-F238E27FC236}">
              <a16:creationId xmlns:a16="http://schemas.microsoft.com/office/drawing/2014/main" id="{BECFEEE4-FF88-4FCF-AC5D-00742A475FA8}"/>
            </a:ext>
          </a:extLst>
        </xdr:cNvPr>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31" name="n_2mainValue【消防施設】&#10;一人当たり面積">
          <a:extLst>
            <a:ext uri="{FF2B5EF4-FFF2-40B4-BE49-F238E27FC236}">
              <a16:creationId xmlns:a16="http://schemas.microsoft.com/office/drawing/2014/main" id="{73DFE5D0-6904-4AFA-AF24-FA0DF19C3904}"/>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532" name="n_3mainValue【消防施設】&#10;一人当たり面積">
          <a:extLst>
            <a:ext uri="{FF2B5EF4-FFF2-40B4-BE49-F238E27FC236}">
              <a16:creationId xmlns:a16="http://schemas.microsoft.com/office/drawing/2014/main" id="{42AA6358-ED2B-46A7-9E04-A251764900DF}"/>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83293</xdr:rowOff>
    </xdr:from>
    <xdr:ext cx="469744" cy="259045"/>
    <xdr:sp macro="" textlink="">
      <xdr:nvSpPr>
        <xdr:cNvPr id="533" name="n_4mainValue【消防施設】&#10;一人当たり面積">
          <a:extLst>
            <a:ext uri="{FF2B5EF4-FFF2-40B4-BE49-F238E27FC236}">
              <a16:creationId xmlns:a16="http://schemas.microsoft.com/office/drawing/2014/main" id="{F981EFB5-B5E2-4F61-8D2F-F277FDD92F38}"/>
            </a:ext>
          </a:extLst>
        </xdr:cNvPr>
        <xdr:cNvSpPr txBox="1"/>
      </xdr:nvSpPr>
      <xdr:spPr>
        <a:xfrm>
          <a:off x="18421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F725D706-8813-4431-97F6-07CB3B3E11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29E45552-1BB7-44D9-9862-E3D603226E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51309D00-B5E0-4783-BBB7-2CCB9DD27E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E2B2194B-6C17-4DA1-B50F-727C4E32BF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4665895A-55DB-42F7-B89E-D648F114CF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F559DC7E-F407-4A8C-9911-A4FBF00722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B07EA95A-424E-46C2-9048-6E46A1594F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A3E56068-9FA2-496E-80B5-DAC22A3BE5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1A265B96-2258-45C7-B27A-8A472F329F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913BF551-AFA0-4D67-BAC1-A3E1F686E7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24284B34-6010-4E6B-BE75-3A117BD6B2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B56D4342-6F47-4B3C-A3E7-10396B724D3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a:extLst>
            <a:ext uri="{FF2B5EF4-FFF2-40B4-BE49-F238E27FC236}">
              <a16:creationId xmlns:a16="http://schemas.microsoft.com/office/drawing/2014/main" id="{31795319-FFDB-4C94-925B-403AB4AA2E4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548D768A-ED6C-48F3-8CE5-C00AA1C833E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BC96E584-29CF-4825-9E10-47A9A07CC88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8511DD75-2A00-4B7F-938A-30219BBA554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1FE81C72-B4CB-4084-916E-F1ADE414549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47917B01-2CB2-4957-A689-9574C18D6F6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78A971B9-EA0E-4628-80D4-41F487A3E15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46C22C37-5853-44B6-B433-BA21ECBB9CE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a:extLst>
            <a:ext uri="{FF2B5EF4-FFF2-40B4-BE49-F238E27FC236}">
              <a16:creationId xmlns:a16="http://schemas.microsoft.com/office/drawing/2014/main" id="{586F263A-22E3-4919-889B-FE8E3C474BC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B519E08E-D7EB-4F06-938A-50116AA134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a:extLst>
            <a:ext uri="{FF2B5EF4-FFF2-40B4-BE49-F238E27FC236}">
              <a16:creationId xmlns:a16="http://schemas.microsoft.com/office/drawing/2014/main" id="{E1C80906-F9CF-4EA0-B189-990E7A9BB64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6C5365F3-EDF5-4259-B0BA-A3A73C80E3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58" name="直線コネクタ 557">
          <a:extLst>
            <a:ext uri="{FF2B5EF4-FFF2-40B4-BE49-F238E27FC236}">
              <a16:creationId xmlns:a16="http://schemas.microsoft.com/office/drawing/2014/main" id="{DCB38CB5-8900-458E-8C54-5BF8D001172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59" name="【庁舎】&#10;有形固定資産減価償却率最小値テキスト">
          <a:extLst>
            <a:ext uri="{FF2B5EF4-FFF2-40B4-BE49-F238E27FC236}">
              <a16:creationId xmlns:a16="http://schemas.microsoft.com/office/drawing/2014/main" id="{43FCCEC9-407C-4723-9056-1C1FFC7B2D8A}"/>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60" name="直線コネクタ 559">
          <a:extLst>
            <a:ext uri="{FF2B5EF4-FFF2-40B4-BE49-F238E27FC236}">
              <a16:creationId xmlns:a16="http://schemas.microsoft.com/office/drawing/2014/main" id="{A11651A5-7FF2-45E9-838C-8471B042583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61" name="【庁舎】&#10;有形固定資産減価償却率最大値テキスト">
          <a:extLst>
            <a:ext uri="{FF2B5EF4-FFF2-40B4-BE49-F238E27FC236}">
              <a16:creationId xmlns:a16="http://schemas.microsoft.com/office/drawing/2014/main" id="{1B3831D6-D3B0-4DC5-8005-B2D2A67C85DD}"/>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62" name="直線コネクタ 561">
          <a:extLst>
            <a:ext uri="{FF2B5EF4-FFF2-40B4-BE49-F238E27FC236}">
              <a16:creationId xmlns:a16="http://schemas.microsoft.com/office/drawing/2014/main" id="{A56208A6-3DCD-46A0-9F15-F69F4B9A474D}"/>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63" name="【庁舎】&#10;有形固定資産減価償却率平均値テキスト">
          <a:extLst>
            <a:ext uri="{FF2B5EF4-FFF2-40B4-BE49-F238E27FC236}">
              <a16:creationId xmlns:a16="http://schemas.microsoft.com/office/drawing/2014/main" id="{DB164EA4-21C5-4A48-9CA7-E11FDFC96162}"/>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64" name="フローチャート: 判断 563">
          <a:extLst>
            <a:ext uri="{FF2B5EF4-FFF2-40B4-BE49-F238E27FC236}">
              <a16:creationId xmlns:a16="http://schemas.microsoft.com/office/drawing/2014/main" id="{FBAE21C6-2466-4D75-8812-387213B6430D}"/>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65" name="フローチャート: 判断 564">
          <a:extLst>
            <a:ext uri="{FF2B5EF4-FFF2-40B4-BE49-F238E27FC236}">
              <a16:creationId xmlns:a16="http://schemas.microsoft.com/office/drawing/2014/main" id="{D74B93FC-5896-40C6-B84C-B9B8CF4EEAEE}"/>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66" name="フローチャート: 判断 565">
          <a:extLst>
            <a:ext uri="{FF2B5EF4-FFF2-40B4-BE49-F238E27FC236}">
              <a16:creationId xmlns:a16="http://schemas.microsoft.com/office/drawing/2014/main" id="{BE9DFF1C-8881-49B0-994B-05339F041031}"/>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67" name="フローチャート: 判断 566">
          <a:extLst>
            <a:ext uri="{FF2B5EF4-FFF2-40B4-BE49-F238E27FC236}">
              <a16:creationId xmlns:a16="http://schemas.microsoft.com/office/drawing/2014/main" id="{9419FA7D-80C1-4975-BC44-2987A820BB33}"/>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68" name="フローチャート: 判断 567">
          <a:extLst>
            <a:ext uri="{FF2B5EF4-FFF2-40B4-BE49-F238E27FC236}">
              <a16:creationId xmlns:a16="http://schemas.microsoft.com/office/drawing/2014/main" id="{2A1E9F5E-9B68-46E2-BC9A-A6E9E13F9141}"/>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5928F47A-4292-48E5-94AF-D51A3D785F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96853F08-0D81-40F1-B6B2-1A552DB6DA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BF2E51FB-5108-4A6D-99D4-3894550FA9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E1944D55-B40B-47A5-BC35-5EFBCC00EF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89807467-679E-4FD9-871C-0FAE4E0676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636</xdr:rowOff>
    </xdr:from>
    <xdr:to>
      <xdr:col>85</xdr:col>
      <xdr:colOff>177800</xdr:colOff>
      <xdr:row>106</xdr:row>
      <xdr:rowOff>102236</xdr:rowOff>
    </xdr:to>
    <xdr:sp macro="" textlink="">
      <xdr:nvSpPr>
        <xdr:cNvPr id="574" name="楕円 573">
          <a:extLst>
            <a:ext uri="{FF2B5EF4-FFF2-40B4-BE49-F238E27FC236}">
              <a16:creationId xmlns:a16="http://schemas.microsoft.com/office/drawing/2014/main" id="{E66D8A11-54E0-40BE-9818-C052E4F2E68E}"/>
            </a:ext>
          </a:extLst>
        </xdr:cNvPr>
        <xdr:cNvSpPr/>
      </xdr:nvSpPr>
      <xdr:spPr>
        <a:xfrm>
          <a:off x="16268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150513</xdr:rowOff>
    </xdr:from>
    <xdr:ext cx="405111" cy="259045"/>
    <xdr:sp macro="" textlink="">
      <xdr:nvSpPr>
        <xdr:cNvPr id="575" name="【庁舎】&#10;有形固定資産減価償却率該当値テキスト">
          <a:extLst>
            <a:ext uri="{FF2B5EF4-FFF2-40B4-BE49-F238E27FC236}">
              <a16:creationId xmlns:a16="http://schemas.microsoft.com/office/drawing/2014/main" id="{7CA56012-B7A0-42AE-B841-F6E1B88C0F5B}"/>
            </a:ext>
          </a:extLst>
        </xdr:cNvPr>
        <xdr:cNvSpPr txBox="1"/>
      </xdr:nvSpPr>
      <xdr:spPr>
        <a:xfrm>
          <a:off x="1635760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114936</xdr:rowOff>
    </xdr:from>
    <xdr:to>
      <xdr:col>81</xdr:col>
      <xdr:colOff>101600</xdr:colOff>
      <xdr:row>106</xdr:row>
      <xdr:rowOff>45086</xdr:rowOff>
    </xdr:to>
    <xdr:sp macro="" textlink="">
      <xdr:nvSpPr>
        <xdr:cNvPr id="576" name="楕円 575">
          <a:extLst>
            <a:ext uri="{FF2B5EF4-FFF2-40B4-BE49-F238E27FC236}">
              <a16:creationId xmlns:a16="http://schemas.microsoft.com/office/drawing/2014/main" id="{E16B0F0D-565F-401C-8817-A2AAB06A4361}"/>
            </a:ext>
          </a:extLst>
        </xdr:cNvPr>
        <xdr:cNvSpPr/>
      </xdr:nvSpPr>
      <xdr:spPr>
        <a:xfrm>
          <a:off x="15430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165736</xdr:rowOff>
    </xdr:from>
    <xdr:to>
      <xdr:col>85</xdr:col>
      <xdr:colOff>127000</xdr:colOff>
      <xdr:row>106</xdr:row>
      <xdr:rowOff>51436</xdr:rowOff>
    </xdr:to>
    <xdr:cxnSp macro="">
      <xdr:nvCxnSpPr>
        <xdr:cNvPr id="577" name="直線コネクタ 576">
          <a:extLst>
            <a:ext uri="{FF2B5EF4-FFF2-40B4-BE49-F238E27FC236}">
              <a16:creationId xmlns:a16="http://schemas.microsoft.com/office/drawing/2014/main" id="{A34E21D2-787B-4960-B6A8-5E57451C0098}"/>
            </a:ext>
          </a:extLst>
        </xdr:cNvPr>
        <xdr:cNvCxnSpPr/>
      </xdr:nvCxnSpPr>
      <xdr:spPr>
        <a:xfrm>
          <a:off x="15481300" y="181679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578" name="楕円 577">
          <a:extLst>
            <a:ext uri="{FF2B5EF4-FFF2-40B4-BE49-F238E27FC236}">
              <a16:creationId xmlns:a16="http://schemas.microsoft.com/office/drawing/2014/main" id="{F2B17B66-2EFA-4945-B8D5-7062F2A90DC9}"/>
            </a:ext>
          </a:extLst>
        </xdr:cNvPr>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105</xdr:row>
      <xdr:rowOff>165736</xdr:rowOff>
    </xdr:to>
    <xdr:cxnSp macro="">
      <xdr:nvCxnSpPr>
        <xdr:cNvPr id="579" name="直線コネクタ 578">
          <a:extLst>
            <a:ext uri="{FF2B5EF4-FFF2-40B4-BE49-F238E27FC236}">
              <a16:creationId xmlns:a16="http://schemas.microsoft.com/office/drawing/2014/main" id="{5819BB59-DF0D-47CA-8A74-B96E1AE76EEE}"/>
            </a:ext>
          </a:extLst>
        </xdr:cNvPr>
        <xdr:cNvCxnSpPr/>
      </xdr:nvCxnSpPr>
      <xdr:spPr>
        <a:xfrm>
          <a:off x="14592300" y="181089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580" name="楕円 579">
          <a:extLst>
            <a:ext uri="{FF2B5EF4-FFF2-40B4-BE49-F238E27FC236}">
              <a16:creationId xmlns:a16="http://schemas.microsoft.com/office/drawing/2014/main" id="{8B0649DF-BC27-49B0-A96B-55ADBD51A4C5}"/>
            </a:ext>
          </a:extLst>
        </xdr:cNvPr>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106680</xdr:rowOff>
    </xdr:to>
    <xdr:cxnSp macro="">
      <xdr:nvCxnSpPr>
        <xdr:cNvPr id="581" name="直線コネクタ 580">
          <a:extLst>
            <a:ext uri="{FF2B5EF4-FFF2-40B4-BE49-F238E27FC236}">
              <a16:creationId xmlns:a16="http://schemas.microsoft.com/office/drawing/2014/main" id="{6695955E-7DC3-4A6B-81BD-8A723C4D971C}"/>
            </a:ext>
          </a:extLst>
        </xdr:cNvPr>
        <xdr:cNvCxnSpPr/>
      </xdr:nvCxnSpPr>
      <xdr:spPr>
        <a:xfrm>
          <a:off x="13703300" y="18051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149225</xdr:rowOff>
    </xdr:from>
    <xdr:to>
      <xdr:col>67</xdr:col>
      <xdr:colOff>101600</xdr:colOff>
      <xdr:row>105</xdr:row>
      <xdr:rowOff>79375</xdr:rowOff>
    </xdr:to>
    <xdr:sp macro="" textlink="">
      <xdr:nvSpPr>
        <xdr:cNvPr id="582" name="楕円 581">
          <a:extLst>
            <a:ext uri="{FF2B5EF4-FFF2-40B4-BE49-F238E27FC236}">
              <a16:creationId xmlns:a16="http://schemas.microsoft.com/office/drawing/2014/main" id="{8C7B955F-065F-4D58-B326-91EC826812F5}"/>
            </a:ext>
          </a:extLst>
        </xdr:cNvPr>
        <xdr:cNvSpPr/>
      </xdr:nvSpPr>
      <xdr:spPr>
        <a:xfrm>
          <a:off x="12763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28575</xdr:rowOff>
    </xdr:from>
    <xdr:to>
      <xdr:col>71</xdr:col>
      <xdr:colOff>177800</xdr:colOff>
      <xdr:row>105</xdr:row>
      <xdr:rowOff>49530</xdr:rowOff>
    </xdr:to>
    <xdr:cxnSp macro="">
      <xdr:nvCxnSpPr>
        <xdr:cNvPr id="583" name="直線コネクタ 582">
          <a:extLst>
            <a:ext uri="{FF2B5EF4-FFF2-40B4-BE49-F238E27FC236}">
              <a16:creationId xmlns:a16="http://schemas.microsoft.com/office/drawing/2014/main" id="{18EEA269-5A9F-4003-94FC-1ECCF273DB75}"/>
            </a:ext>
          </a:extLst>
        </xdr:cNvPr>
        <xdr:cNvCxnSpPr/>
      </xdr:nvCxnSpPr>
      <xdr:spPr>
        <a:xfrm>
          <a:off x="12814300" y="180308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84" name="n_1aveValue【庁舎】&#10;有形固定資産減価償却率">
          <a:extLst>
            <a:ext uri="{FF2B5EF4-FFF2-40B4-BE49-F238E27FC236}">
              <a16:creationId xmlns:a16="http://schemas.microsoft.com/office/drawing/2014/main" id="{8B6E6277-E066-4FF8-A9C1-BB7221A5D5C7}"/>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85" name="n_2aveValue【庁舎】&#10;有形固定資産減価償却率">
          <a:extLst>
            <a:ext uri="{FF2B5EF4-FFF2-40B4-BE49-F238E27FC236}">
              <a16:creationId xmlns:a16="http://schemas.microsoft.com/office/drawing/2014/main" id="{2B760212-BE46-4673-A48B-7483BC32767B}"/>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86" name="n_3aveValue【庁舎】&#10;有形固定資産減価償却率">
          <a:extLst>
            <a:ext uri="{FF2B5EF4-FFF2-40B4-BE49-F238E27FC236}">
              <a16:creationId xmlns:a16="http://schemas.microsoft.com/office/drawing/2014/main" id="{BAAA64D4-FD19-48C9-9538-AB0041CB5AEB}"/>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87" name="n_4aveValue【庁舎】&#10;有形固定資産減価償却率">
          <a:extLst>
            <a:ext uri="{FF2B5EF4-FFF2-40B4-BE49-F238E27FC236}">
              <a16:creationId xmlns:a16="http://schemas.microsoft.com/office/drawing/2014/main" id="{051C849D-4238-41D7-83B2-9CE1632B1C83}"/>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36213</xdr:rowOff>
    </xdr:from>
    <xdr:ext cx="405111" cy="259045"/>
    <xdr:sp macro="" textlink="">
      <xdr:nvSpPr>
        <xdr:cNvPr id="588" name="n_1mainValue【庁舎】&#10;有形固定資産減価償却率">
          <a:extLst>
            <a:ext uri="{FF2B5EF4-FFF2-40B4-BE49-F238E27FC236}">
              <a16:creationId xmlns:a16="http://schemas.microsoft.com/office/drawing/2014/main" id="{C6703631-FF78-4C13-AC2B-0E5EE75B2934}"/>
            </a:ext>
          </a:extLst>
        </xdr:cNvPr>
        <xdr:cNvSpPr txBox="1"/>
      </xdr:nvSpPr>
      <xdr:spPr>
        <a:xfrm>
          <a:off x="15266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589" name="n_2mainValue【庁舎】&#10;有形固定資産減価償却率">
          <a:extLst>
            <a:ext uri="{FF2B5EF4-FFF2-40B4-BE49-F238E27FC236}">
              <a16:creationId xmlns:a16="http://schemas.microsoft.com/office/drawing/2014/main" id="{B41004D5-545B-4F3B-BBBF-A207DAFDD6B5}"/>
            </a:ext>
          </a:extLst>
        </xdr:cNvPr>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590" name="n_3mainValue【庁舎】&#10;有形固定資産減価償却率">
          <a:extLst>
            <a:ext uri="{FF2B5EF4-FFF2-40B4-BE49-F238E27FC236}">
              <a16:creationId xmlns:a16="http://schemas.microsoft.com/office/drawing/2014/main" id="{4D46A93A-F202-486B-A6E5-BF76A195B107}"/>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70502</xdr:rowOff>
    </xdr:from>
    <xdr:ext cx="405111" cy="259045"/>
    <xdr:sp macro="" textlink="">
      <xdr:nvSpPr>
        <xdr:cNvPr id="591" name="n_4mainValue【庁舎】&#10;有形固定資産減価償却率">
          <a:extLst>
            <a:ext uri="{FF2B5EF4-FFF2-40B4-BE49-F238E27FC236}">
              <a16:creationId xmlns:a16="http://schemas.microsoft.com/office/drawing/2014/main" id="{D2AB8EC0-DDCF-4D11-A204-9D8E933FA4B7}"/>
            </a:ext>
          </a:extLst>
        </xdr:cNvPr>
        <xdr:cNvSpPr txBox="1"/>
      </xdr:nvSpPr>
      <xdr:spPr>
        <a:xfrm>
          <a:off x="12611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16B15B52-392D-4B8C-AB2B-C9FC1A95F7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C53A8671-2331-4473-94C2-3C53BC0F40C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8CA2F932-0DBA-42E7-8930-34782F6C54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A90EEA55-7DA6-4678-8DBE-F0099FE209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C12703B4-3359-4B74-A7B4-014798EA79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CE1E56D3-98F6-461C-82DA-7CFD91044B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459FE11A-BE40-483D-81D3-615927E10A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1F424B48-B519-42EF-88A2-10F229B0A7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F0A1B50F-9EED-4929-953E-DF733DCB3B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C325EE67-3BD6-41A8-91A5-B67B8A74DF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41DBC07D-93C5-4DD0-A75D-F7481BBAB4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5DA7F2D3-E04E-4FEF-AFB0-D6CC97DF68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53B29971-A7FA-457A-B24D-7B58EF9369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E3B87072-3888-486A-AA29-7DB7AAD50D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A9FE05ED-E29D-4223-96E7-2B516FCA28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86380C77-18CA-45B3-BA95-C7961E2DB1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A151CBDD-A2B9-42B6-9D4A-40EA20A949E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6175AB6A-3D60-448D-B61E-17D3FFF239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9F612150-ED28-49B7-9320-A076112488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4DAF77A1-2C49-44CA-9B0D-9E3B4E977B2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2575E39F-726D-4945-938D-857BFE4FA3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3012078A-E49B-4A27-8ED7-98F5B13FED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E454506E-E1D0-43A1-94A5-992B61F510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15" name="直線コネクタ 614">
          <a:extLst>
            <a:ext uri="{FF2B5EF4-FFF2-40B4-BE49-F238E27FC236}">
              <a16:creationId xmlns:a16="http://schemas.microsoft.com/office/drawing/2014/main" id="{90A7388C-ABF5-4F8B-AD0E-31480DD14C4D}"/>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16" name="【庁舎】&#10;一人当たり面積最小値テキスト">
          <a:extLst>
            <a:ext uri="{FF2B5EF4-FFF2-40B4-BE49-F238E27FC236}">
              <a16:creationId xmlns:a16="http://schemas.microsoft.com/office/drawing/2014/main" id="{6B73DAEF-8823-4BF2-B816-E4F8C37DB734}"/>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17" name="直線コネクタ 616">
          <a:extLst>
            <a:ext uri="{FF2B5EF4-FFF2-40B4-BE49-F238E27FC236}">
              <a16:creationId xmlns:a16="http://schemas.microsoft.com/office/drawing/2014/main" id="{2E29C8BF-AE37-4828-8869-47D08571B586}"/>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18" name="【庁舎】&#10;一人当たり面積最大値テキスト">
          <a:extLst>
            <a:ext uri="{FF2B5EF4-FFF2-40B4-BE49-F238E27FC236}">
              <a16:creationId xmlns:a16="http://schemas.microsoft.com/office/drawing/2014/main" id="{AD41AA77-1612-4D10-8827-33794D06AC52}"/>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19" name="直線コネクタ 618">
          <a:extLst>
            <a:ext uri="{FF2B5EF4-FFF2-40B4-BE49-F238E27FC236}">
              <a16:creationId xmlns:a16="http://schemas.microsoft.com/office/drawing/2014/main" id="{413E4F9D-A57D-4910-8430-694A9594101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20" name="【庁舎】&#10;一人当たり面積平均値テキスト">
          <a:extLst>
            <a:ext uri="{FF2B5EF4-FFF2-40B4-BE49-F238E27FC236}">
              <a16:creationId xmlns:a16="http://schemas.microsoft.com/office/drawing/2014/main" id="{B99C0019-6CAC-4E16-B149-E5E8EA90AD41}"/>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21" name="フローチャート: 判断 620">
          <a:extLst>
            <a:ext uri="{FF2B5EF4-FFF2-40B4-BE49-F238E27FC236}">
              <a16:creationId xmlns:a16="http://schemas.microsoft.com/office/drawing/2014/main" id="{258278DC-E6EB-45FA-A81D-6A5FEEAEB0D3}"/>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22" name="フローチャート: 判断 621">
          <a:extLst>
            <a:ext uri="{FF2B5EF4-FFF2-40B4-BE49-F238E27FC236}">
              <a16:creationId xmlns:a16="http://schemas.microsoft.com/office/drawing/2014/main" id="{37EA3B06-118D-4FE1-B724-36BF4D117A44}"/>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23" name="フローチャート: 判断 622">
          <a:extLst>
            <a:ext uri="{FF2B5EF4-FFF2-40B4-BE49-F238E27FC236}">
              <a16:creationId xmlns:a16="http://schemas.microsoft.com/office/drawing/2014/main" id="{5736FD72-21D1-423D-BB2E-CBFD8BDD6A53}"/>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24" name="フローチャート: 判断 623">
          <a:extLst>
            <a:ext uri="{FF2B5EF4-FFF2-40B4-BE49-F238E27FC236}">
              <a16:creationId xmlns:a16="http://schemas.microsoft.com/office/drawing/2014/main" id="{017DAB74-556A-41E0-983B-875E59C6573D}"/>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25" name="フローチャート: 判断 624">
          <a:extLst>
            <a:ext uri="{FF2B5EF4-FFF2-40B4-BE49-F238E27FC236}">
              <a16:creationId xmlns:a16="http://schemas.microsoft.com/office/drawing/2014/main" id="{ABDBFC64-88C8-4331-86D5-781A8D402886}"/>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A04AAE9A-2866-4F11-A5E8-A9A067C72B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A9AE9886-35E9-4456-AA89-3658F88543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B777793C-FF95-49AE-A4CF-E22186A555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2A12CA04-A281-4DC4-99AD-59D1EA2232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5133B77-D737-4BC1-8F55-71019EEE4F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166370</xdr:rowOff>
    </xdr:from>
    <xdr:to>
      <xdr:col>116</xdr:col>
      <xdr:colOff>114300</xdr:colOff>
      <xdr:row>105</xdr:row>
      <xdr:rowOff>96520</xdr:rowOff>
    </xdr:to>
    <xdr:sp macro="" textlink="">
      <xdr:nvSpPr>
        <xdr:cNvPr id="631" name="楕円 630">
          <a:extLst>
            <a:ext uri="{FF2B5EF4-FFF2-40B4-BE49-F238E27FC236}">
              <a16:creationId xmlns:a16="http://schemas.microsoft.com/office/drawing/2014/main" id="{54A7C1FC-22E6-4DC6-BDD2-7E778616C15E}"/>
            </a:ext>
          </a:extLst>
        </xdr:cNvPr>
        <xdr:cNvSpPr/>
      </xdr:nvSpPr>
      <xdr:spPr>
        <a:xfrm>
          <a:off x="22110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144797</xdr:rowOff>
    </xdr:from>
    <xdr:ext cx="469744" cy="259045"/>
    <xdr:sp macro="" textlink="">
      <xdr:nvSpPr>
        <xdr:cNvPr id="632" name="【庁舎】&#10;一人当たり面積該当値テキスト">
          <a:extLst>
            <a:ext uri="{FF2B5EF4-FFF2-40B4-BE49-F238E27FC236}">
              <a16:creationId xmlns:a16="http://schemas.microsoft.com/office/drawing/2014/main" id="{B11805CA-0FC5-466C-8F27-F3CD93E7AEEB}"/>
            </a:ext>
          </a:extLst>
        </xdr:cNvPr>
        <xdr:cNvSpPr txBox="1"/>
      </xdr:nvSpPr>
      <xdr:spPr>
        <a:xfrm>
          <a:off x="22199600"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7620</xdr:rowOff>
    </xdr:from>
    <xdr:to>
      <xdr:col>112</xdr:col>
      <xdr:colOff>38100</xdr:colOff>
      <xdr:row>105</xdr:row>
      <xdr:rowOff>109220</xdr:rowOff>
    </xdr:to>
    <xdr:sp macro="" textlink="">
      <xdr:nvSpPr>
        <xdr:cNvPr id="633" name="楕円 632">
          <a:extLst>
            <a:ext uri="{FF2B5EF4-FFF2-40B4-BE49-F238E27FC236}">
              <a16:creationId xmlns:a16="http://schemas.microsoft.com/office/drawing/2014/main" id="{AAC22F2E-1EF0-44BF-964F-A6659E9F379D}"/>
            </a:ext>
          </a:extLst>
        </xdr:cNvPr>
        <xdr:cNvSpPr/>
      </xdr:nvSpPr>
      <xdr:spPr>
        <a:xfrm>
          <a:off x="21272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45720</xdr:rowOff>
    </xdr:from>
    <xdr:to>
      <xdr:col>116</xdr:col>
      <xdr:colOff>63500</xdr:colOff>
      <xdr:row>105</xdr:row>
      <xdr:rowOff>58420</xdr:rowOff>
    </xdr:to>
    <xdr:cxnSp macro="">
      <xdr:nvCxnSpPr>
        <xdr:cNvPr id="634" name="直線コネクタ 633">
          <a:extLst>
            <a:ext uri="{FF2B5EF4-FFF2-40B4-BE49-F238E27FC236}">
              <a16:creationId xmlns:a16="http://schemas.microsoft.com/office/drawing/2014/main" id="{33B6B8C2-440C-430E-AED4-A97BC2B9195C}"/>
            </a:ext>
          </a:extLst>
        </xdr:cNvPr>
        <xdr:cNvCxnSpPr/>
      </xdr:nvCxnSpPr>
      <xdr:spPr>
        <a:xfrm flipV="1">
          <a:off x="21323300" y="180479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635" name="楕円 634">
          <a:extLst>
            <a:ext uri="{FF2B5EF4-FFF2-40B4-BE49-F238E27FC236}">
              <a16:creationId xmlns:a16="http://schemas.microsoft.com/office/drawing/2014/main" id="{B066AC5F-97B1-4305-9CFB-A434E7E1D027}"/>
            </a:ext>
          </a:extLst>
        </xdr:cNvPr>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58420</xdr:rowOff>
    </xdr:from>
    <xdr:to>
      <xdr:col>111</xdr:col>
      <xdr:colOff>177800</xdr:colOff>
      <xdr:row>105</xdr:row>
      <xdr:rowOff>72389</xdr:rowOff>
    </xdr:to>
    <xdr:cxnSp macro="">
      <xdr:nvCxnSpPr>
        <xdr:cNvPr id="636" name="直線コネクタ 635">
          <a:extLst>
            <a:ext uri="{FF2B5EF4-FFF2-40B4-BE49-F238E27FC236}">
              <a16:creationId xmlns:a16="http://schemas.microsoft.com/office/drawing/2014/main" id="{21339EE5-8A65-42D1-8840-5AB9DBEC7074}"/>
            </a:ext>
          </a:extLst>
        </xdr:cNvPr>
        <xdr:cNvCxnSpPr/>
      </xdr:nvCxnSpPr>
      <xdr:spPr>
        <a:xfrm flipV="1">
          <a:off x="20434300" y="180606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34289</xdr:rowOff>
    </xdr:from>
    <xdr:to>
      <xdr:col>102</xdr:col>
      <xdr:colOff>165100</xdr:colOff>
      <xdr:row>105</xdr:row>
      <xdr:rowOff>135889</xdr:rowOff>
    </xdr:to>
    <xdr:sp macro="" textlink="">
      <xdr:nvSpPr>
        <xdr:cNvPr id="637" name="楕円 636">
          <a:extLst>
            <a:ext uri="{FF2B5EF4-FFF2-40B4-BE49-F238E27FC236}">
              <a16:creationId xmlns:a16="http://schemas.microsoft.com/office/drawing/2014/main" id="{6F12FD51-2BB4-41AF-8E67-B94EB1D7B20A}"/>
            </a:ext>
          </a:extLst>
        </xdr:cNvPr>
        <xdr:cNvSpPr/>
      </xdr:nvSpPr>
      <xdr:spPr>
        <a:xfrm>
          <a:off x="194945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85089</xdr:rowOff>
    </xdr:to>
    <xdr:cxnSp macro="">
      <xdr:nvCxnSpPr>
        <xdr:cNvPr id="638" name="直線コネクタ 637">
          <a:extLst>
            <a:ext uri="{FF2B5EF4-FFF2-40B4-BE49-F238E27FC236}">
              <a16:creationId xmlns:a16="http://schemas.microsoft.com/office/drawing/2014/main" id="{1E5BE14A-85D3-45AF-AB01-C77069A0B360}"/>
            </a:ext>
          </a:extLst>
        </xdr:cNvPr>
        <xdr:cNvCxnSpPr/>
      </xdr:nvCxnSpPr>
      <xdr:spPr>
        <a:xfrm flipV="1">
          <a:off x="19545300" y="180746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53339</xdr:rowOff>
    </xdr:from>
    <xdr:to>
      <xdr:col>98</xdr:col>
      <xdr:colOff>38100</xdr:colOff>
      <xdr:row>105</xdr:row>
      <xdr:rowOff>154939</xdr:rowOff>
    </xdr:to>
    <xdr:sp macro="" textlink="">
      <xdr:nvSpPr>
        <xdr:cNvPr id="639" name="楕円 638">
          <a:extLst>
            <a:ext uri="{FF2B5EF4-FFF2-40B4-BE49-F238E27FC236}">
              <a16:creationId xmlns:a16="http://schemas.microsoft.com/office/drawing/2014/main" id="{117BA880-1FA1-44C9-B820-F38EAB9DD716}"/>
            </a:ext>
          </a:extLst>
        </xdr:cNvPr>
        <xdr:cNvSpPr/>
      </xdr:nvSpPr>
      <xdr:spPr>
        <a:xfrm>
          <a:off x="18605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85089</xdr:rowOff>
    </xdr:from>
    <xdr:to>
      <xdr:col>102</xdr:col>
      <xdr:colOff>114300</xdr:colOff>
      <xdr:row>105</xdr:row>
      <xdr:rowOff>104139</xdr:rowOff>
    </xdr:to>
    <xdr:cxnSp macro="">
      <xdr:nvCxnSpPr>
        <xdr:cNvPr id="640" name="直線コネクタ 639">
          <a:extLst>
            <a:ext uri="{FF2B5EF4-FFF2-40B4-BE49-F238E27FC236}">
              <a16:creationId xmlns:a16="http://schemas.microsoft.com/office/drawing/2014/main" id="{9EDC5A6C-71EA-4AF0-B275-DC374B7603B9}"/>
            </a:ext>
          </a:extLst>
        </xdr:cNvPr>
        <xdr:cNvCxnSpPr/>
      </xdr:nvCxnSpPr>
      <xdr:spPr>
        <a:xfrm flipV="1">
          <a:off x="18656300" y="18087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41" name="n_1aveValue【庁舎】&#10;一人当たり面積">
          <a:extLst>
            <a:ext uri="{FF2B5EF4-FFF2-40B4-BE49-F238E27FC236}">
              <a16:creationId xmlns:a16="http://schemas.microsoft.com/office/drawing/2014/main" id="{F4F80979-0561-47BA-AFF1-52DC44A93072}"/>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42" name="n_2aveValue【庁舎】&#10;一人当たり面積">
          <a:extLst>
            <a:ext uri="{FF2B5EF4-FFF2-40B4-BE49-F238E27FC236}">
              <a16:creationId xmlns:a16="http://schemas.microsoft.com/office/drawing/2014/main" id="{422D3137-3EC2-4F4E-8925-000BDAFC6EB8}"/>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43" name="n_3aveValue【庁舎】&#10;一人当たり面積">
          <a:extLst>
            <a:ext uri="{FF2B5EF4-FFF2-40B4-BE49-F238E27FC236}">
              <a16:creationId xmlns:a16="http://schemas.microsoft.com/office/drawing/2014/main" id="{DA47DB97-9278-4FAF-BBB4-F93990AB0E98}"/>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44" name="n_4aveValue【庁舎】&#10;一人当たり面積">
          <a:extLst>
            <a:ext uri="{FF2B5EF4-FFF2-40B4-BE49-F238E27FC236}">
              <a16:creationId xmlns:a16="http://schemas.microsoft.com/office/drawing/2014/main" id="{2DE3CF6E-D621-49F2-A09D-FF9E68E47307}"/>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100347</xdr:rowOff>
    </xdr:from>
    <xdr:ext cx="469744" cy="259045"/>
    <xdr:sp macro="" textlink="">
      <xdr:nvSpPr>
        <xdr:cNvPr id="645" name="n_1mainValue【庁舎】&#10;一人当たり面積">
          <a:extLst>
            <a:ext uri="{FF2B5EF4-FFF2-40B4-BE49-F238E27FC236}">
              <a16:creationId xmlns:a16="http://schemas.microsoft.com/office/drawing/2014/main" id="{60592D35-ECDC-4F60-A671-352640C86826}"/>
            </a:ext>
          </a:extLst>
        </xdr:cNvPr>
        <xdr:cNvSpPr txBox="1"/>
      </xdr:nvSpPr>
      <xdr:spPr>
        <a:xfrm>
          <a:off x="21075727" y="181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646" name="n_2mainValue【庁舎】&#10;一人当たり面積">
          <a:extLst>
            <a:ext uri="{FF2B5EF4-FFF2-40B4-BE49-F238E27FC236}">
              <a16:creationId xmlns:a16="http://schemas.microsoft.com/office/drawing/2014/main" id="{7E12AB8F-9855-497C-9418-641F8A7702FE}"/>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127016</xdr:rowOff>
    </xdr:from>
    <xdr:ext cx="469744" cy="259045"/>
    <xdr:sp macro="" textlink="">
      <xdr:nvSpPr>
        <xdr:cNvPr id="647" name="n_3mainValue【庁舎】&#10;一人当たり面積">
          <a:extLst>
            <a:ext uri="{FF2B5EF4-FFF2-40B4-BE49-F238E27FC236}">
              <a16:creationId xmlns:a16="http://schemas.microsoft.com/office/drawing/2014/main" id="{76962BCB-FC29-4242-80FE-029FBBB86E21}"/>
            </a:ext>
          </a:extLst>
        </xdr:cNvPr>
        <xdr:cNvSpPr txBox="1"/>
      </xdr:nvSpPr>
      <xdr:spPr>
        <a:xfrm>
          <a:off x="19310427" y="181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146066</xdr:rowOff>
    </xdr:from>
    <xdr:ext cx="469744" cy="259045"/>
    <xdr:sp macro="" textlink="">
      <xdr:nvSpPr>
        <xdr:cNvPr id="648" name="n_4mainValue【庁舎】&#10;一人当たり面積">
          <a:extLst>
            <a:ext uri="{FF2B5EF4-FFF2-40B4-BE49-F238E27FC236}">
              <a16:creationId xmlns:a16="http://schemas.microsoft.com/office/drawing/2014/main" id="{26A196D3-8A93-4209-BEF3-EFA25E5B74A9}"/>
            </a:ext>
          </a:extLst>
        </xdr:cNvPr>
        <xdr:cNvSpPr txBox="1"/>
      </xdr:nvSpPr>
      <xdr:spPr>
        <a:xfrm>
          <a:off x="18421427" y="181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1804F90B-A3E4-4E8E-BAC8-1A44A310B8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327B1ECC-E16B-4999-9155-7F865123AD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AAF7A349-321A-400A-B3B7-5B93F3F8D6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類似団体と比較し特に有形固定資産減価償却率が高くなっている施設は、体育館、消防施設となっている。</a:t>
          </a: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年建設のスポーツセンターについては耐震調査の結果を受け、改修や新規建設を検討している。</a:t>
          </a:r>
        </a:p>
        <a:p>
          <a:r>
            <a:rPr kumimoji="1" lang="ja-JP" altLang="en-US" sz="1300">
              <a:latin typeface="ＭＳ Ｐゴシック" panose="020B0600070205080204" pitchFamily="50" charset="-128"/>
              <a:ea typeface="ＭＳ Ｐゴシック" panose="020B0600070205080204" pitchFamily="50" charset="-128"/>
            </a:rPr>
            <a:t>消防施設については全部で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ヶ所あり、昭和５０年から平成２７年に建設しており老朽化を見ながら改修を進めていく。</a:t>
          </a:r>
        </a:p>
        <a:p>
          <a:r>
            <a:rPr kumimoji="1" lang="ja-JP" altLang="en-US" sz="1300">
              <a:latin typeface="ＭＳ Ｐゴシック" panose="020B0600070205080204" pitchFamily="50" charset="-128"/>
              <a:ea typeface="ＭＳ Ｐゴシック" panose="020B0600070205080204" pitchFamily="50" charset="-128"/>
            </a:rPr>
            <a:t>類似団体を</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ポイント上回っている庁舎については、平成以降の建設であるため、今後修繕などにより維持していく。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基準財政収入額と基準財政需要額はともに増加している。前年数値から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減少となり、依然として類似団体平均より低い数値である。</a:t>
          </a:r>
        </a:p>
        <a:p>
          <a:r>
            <a:rPr kumimoji="1" lang="ja-JP" altLang="en-US" sz="1300">
              <a:latin typeface="ＭＳ Ｐゴシック" panose="020B0600070205080204" pitchFamily="50" charset="-128"/>
              <a:ea typeface="ＭＳ Ｐゴシック" panose="020B0600070205080204" pitchFamily="50" charset="-128"/>
            </a:rPr>
            <a:t>　今後も、地方税の徴収率を高く維持し、企業誘致等による法人税の確保及び定住促進事業による税収の増額を図り、財政基盤の強化に努める。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昨年度の数値</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と増加し、前年に続き類似団体平均より高い数値となった。</a:t>
          </a:r>
        </a:p>
        <a:p>
          <a:r>
            <a:rPr kumimoji="1" lang="ja-JP" altLang="en-US" sz="1300">
              <a:latin typeface="ＭＳ Ｐゴシック" panose="020B0600070205080204" pitchFamily="50" charset="-128"/>
              <a:ea typeface="ＭＳ Ｐゴシック" panose="020B0600070205080204" pitchFamily="50" charset="-128"/>
            </a:rPr>
            <a:t>　歳出では大きな変化はなかったが、歳入において、地方税と普通交付税が大きく減少したため比率は増加となった。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151977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978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138430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110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110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50220"/>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災害に係る時間外勤務の増加や、応急修理業務により、人件費と物件費共に前年度より増加している。</a:t>
          </a:r>
        </a:p>
        <a:p>
          <a:r>
            <a:rPr kumimoji="1" lang="ja-JP" altLang="en-US" sz="1300">
              <a:latin typeface="ＭＳ Ｐゴシック" panose="020B0600070205080204" pitchFamily="50" charset="-128"/>
              <a:ea typeface="ＭＳ Ｐゴシック" panose="020B0600070205080204" pitchFamily="50" charset="-128"/>
            </a:rPr>
            <a:t>　人件費及び物件費については適正な管理に努める。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124509</xdr:rowOff>
    </xdr:from>
    <xdr:to>
      <xdr:col>23</xdr:col>
      <xdr:colOff>133350</xdr:colOff>
      <xdr:row>85</xdr:row>
      <xdr:rowOff>154310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526309"/>
          <a:ext cx="838200" cy="2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158139</xdr:rowOff>
    </xdr:from>
    <xdr:to>
      <xdr:col>19</xdr:col>
      <xdr:colOff>133350</xdr:colOff>
      <xdr:row>84</xdr:row>
      <xdr:rowOff>124509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88489"/>
          <a:ext cx="88900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39563</xdr:rowOff>
    </xdr:from>
    <xdr:to>
      <xdr:col>15</xdr:col>
      <xdr:colOff>82550</xdr:colOff>
      <xdr:row>83</xdr:row>
      <xdr:rowOff>158139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98463"/>
          <a:ext cx="889000" cy="29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155873</xdr:rowOff>
    </xdr:from>
    <xdr:to>
      <xdr:col>11</xdr:col>
      <xdr:colOff>31750</xdr:colOff>
      <xdr:row>82</xdr:row>
      <xdr:rowOff>39563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3323"/>
          <a:ext cx="8890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103510</xdr:rowOff>
    </xdr:from>
    <xdr:to>
      <xdr:col>23</xdr:col>
      <xdr:colOff>184150</xdr:colOff>
      <xdr:row>86</xdr:row>
      <xdr:rowOff>33660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6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75587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64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73709</xdr:rowOff>
    </xdr:from>
    <xdr:to>
      <xdr:col>19</xdr:col>
      <xdr:colOff>184150</xdr:colOff>
      <xdr:row>85</xdr:row>
      <xdr:rowOff>3859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160086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6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107339</xdr:rowOff>
    </xdr:from>
    <xdr:to>
      <xdr:col>15</xdr:col>
      <xdr:colOff>133350</xdr:colOff>
      <xdr:row>84</xdr:row>
      <xdr:rowOff>37489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22266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2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160213</xdr:rowOff>
    </xdr:from>
    <xdr:to>
      <xdr:col>11</xdr:col>
      <xdr:colOff>82550</xdr:colOff>
      <xdr:row>82</xdr:row>
      <xdr:rowOff>90363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100540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105073</xdr:rowOff>
    </xdr:from>
    <xdr:to>
      <xdr:col>7</xdr:col>
      <xdr:colOff>31750</xdr:colOff>
      <xdr:row>82</xdr:row>
      <xdr:rowOff>35223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45400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職員分布の変更により類似団体平均を上回ったが、全国町村平均は下回っており、今後も適切な指数になるよう努める。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158145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2798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54732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158145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164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158145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705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人口は減少し続けているが、人口減少と合わせての業務削減は難しく、今後も適正な定員管理に努める。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50081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58263"/>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165227</xdr:rowOff>
    </xdr:from>
    <xdr:to>
      <xdr:col>77</xdr:col>
      <xdr:colOff>44450</xdr:colOff>
      <xdr:row>62</xdr:row>
      <xdr:rowOff>28363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23677"/>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153967</xdr:rowOff>
    </xdr:from>
    <xdr:to>
      <xdr:col>72</xdr:col>
      <xdr:colOff>203200</xdr:colOff>
      <xdr:row>61</xdr:row>
      <xdr:rowOff>165227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12417"/>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46186</xdr:rowOff>
    </xdr:from>
    <xdr:to>
      <xdr:col>68</xdr:col>
      <xdr:colOff>152400</xdr:colOff>
      <xdr:row>61</xdr:row>
      <xdr:rowOff>153967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04636"/>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170731</xdr:rowOff>
    </xdr:from>
    <xdr:to>
      <xdr:col>81</xdr:col>
      <xdr:colOff>95250</xdr:colOff>
      <xdr:row>62</xdr:row>
      <xdr:rowOff>100881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15808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114427</xdr:rowOff>
    </xdr:from>
    <xdr:to>
      <xdr:col>73</xdr:col>
      <xdr:colOff>44450</xdr:colOff>
      <xdr:row>62</xdr:row>
      <xdr:rowOff>44577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54754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103167</xdr:rowOff>
    </xdr:from>
    <xdr:to>
      <xdr:col>68</xdr:col>
      <xdr:colOff>203200</xdr:colOff>
      <xdr:row>62</xdr:row>
      <xdr:rowOff>33317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43494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166836</xdr:rowOff>
    </xdr:from>
    <xdr:to>
      <xdr:col>64</xdr:col>
      <xdr:colOff>152400</xdr:colOff>
      <xdr:row>61</xdr:row>
      <xdr:rowOff>96986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107163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2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に増加した。小中一貫校校舎改築事業に係る地方債の元金償還が大きな比率を占め、償還が終了する令和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年度までは類似団体程度の率で推移していくものと考える。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121496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0348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16933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989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83820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9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39</xdr:row>
      <xdr:rowOff>57150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5908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前年度と同じく、充当可能財源等が将来負担額を上回ったため算定されない。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今後も、充当可能基金残高の推移等をみながら、事業の選択を行い比率の維持に努める。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132842</xdr:rowOff>
    </xdr:from>
    <xdr:to>
      <xdr:col>72</xdr:col>
      <xdr:colOff>203200</xdr:colOff>
      <xdr:row>16</xdr:row>
      <xdr:rowOff>150927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33142"/>
          <a:ext cx="889000" cy="3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125832</xdr:rowOff>
    </xdr:from>
    <xdr:to>
      <xdr:col>68</xdr:col>
      <xdr:colOff>152400</xdr:colOff>
      <xdr:row>16</xdr:row>
      <xdr:rowOff>150927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86903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100127</xdr:rowOff>
    </xdr:from>
    <xdr:to>
      <xdr:col>68</xdr:col>
      <xdr:colOff>203200</xdr:colOff>
      <xdr:row>17</xdr:row>
      <xdr:rowOff>30277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15054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75032</xdr:rowOff>
    </xdr:from>
    <xdr:to>
      <xdr:col>64</xdr:col>
      <xdr:colOff>152400</xdr:colOff>
      <xdr:row>17</xdr:row>
      <xdr:rowOff>5182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161409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率は前年から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ポイント増となっており、今後も適正な人員管理に努める。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39</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375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20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140208</xdr:rowOff>
    </xdr:from>
    <xdr:to>
      <xdr:col>24</xdr:col>
      <xdr:colOff>76200</xdr:colOff>
      <xdr:row>39</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標準財政規模比較では類似団体より数値としては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引き続き需用費等の支出を抑制し、今後も歳出の抑制に努める。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13</xdr:row>
      <xdr:rowOff>167005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901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167005</xdr:rowOff>
    </xdr:from>
    <xdr:to>
      <xdr:col>78</xdr:col>
      <xdr:colOff>69850</xdr:colOff>
      <xdr:row>14</xdr:row>
      <xdr:rowOff>6985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3958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072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072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19067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116205</xdr:rowOff>
    </xdr:from>
    <xdr:to>
      <xdr:col>78</xdr:col>
      <xdr:colOff>120650</xdr:colOff>
      <xdr:row>14</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127635</xdr:rowOff>
    </xdr:from>
    <xdr:to>
      <xdr:col>74</xdr:col>
      <xdr:colOff>31750</xdr:colOff>
      <xdr:row>14</xdr:row>
      <xdr:rowOff>57785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67962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127635</xdr:rowOff>
    </xdr:from>
    <xdr:to>
      <xdr:col>65</xdr:col>
      <xdr:colOff>53975</xdr:colOff>
      <xdr:row>14</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障がい者自立支援等に係る対象者や、高度医療による一件当たりに係る費用の増加により大きく変動する。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56243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57</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657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00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類似団体と同じ数値となっている。</a:t>
          </a:r>
        </a:p>
        <a:p>
          <a:r>
            <a:rPr kumimoji="1" lang="ja-JP" altLang="en-US" sz="1300">
              <a:latin typeface="ＭＳ Ｐゴシック" panose="020B0600070205080204" pitchFamily="50" charset="-128"/>
              <a:ea typeface="ＭＳ Ｐゴシック" panose="020B0600070205080204" pitchFamily="50" charset="-128"/>
            </a:rPr>
            <a:t>　繰出金は基準額の増減などにより変動するものの、前年度と同程度の負担となっている。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19558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64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5842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14986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14986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41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一部事務組合等に対する負担金などの増減により数値の増減の影響はあるが、事業の選択・整理を図り、歳出の抑制に努める。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170434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25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12546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312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年度までは高い数値で推移していくと考える。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少しでも有利な起債の活用を検討し、他の大規模な事業計画の整理・縮小を図り、起債抑制に努める。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5080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515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142239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819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78</xdr:row>
      <xdr:rowOff>8889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524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87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125730</xdr:rowOff>
    </xdr:from>
    <xdr:to>
      <xdr:col>24</xdr:col>
      <xdr:colOff>76200</xdr:colOff>
      <xdr:row>79</xdr:row>
      <xdr:rowOff>55880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97807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町税や普通交付税などの歳入経常一般財源が減となり、数値が上昇した。</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104139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648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76</xdr:row>
      <xdr:rowOff>146050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64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78</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7625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78</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18161"/>
          <a:ext cx="889000" cy="29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46444</xdr:rowOff>
    </xdr:from>
    <xdr:to>
      <xdr:col>29</xdr:col>
      <xdr:colOff>127000</xdr:colOff>
      <xdr:row>17</xdr:row>
      <xdr:rowOff>108185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8719"/>
          <a:ext cx="647700" cy="6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31222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9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108185</xdr:rowOff>
    </xdr:from>
    <xdr:to>
      <xdr:col>26</xdr:col>
      <xdr:colOff>50800</xdr:colOff>
      <xdr:row>17</xdr:row>
      <xdr:rowOff>149470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70460"/>
          <a:ext cx="698500" cy="4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149470</xdr:rowOff>
    </xdr:from>
    <xdr:to>
      <xdr:col>22</xdr:col>
      <xdr:colOff>114300</xdr:colOff>
      <xdr:row>18</xdr:row>
      <xdr:rowOff>99352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11745"/>
          <a:ext cx="698500" cy="12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99352</xdr:rowOff>
    </xdr:from>
    <xdr:to>
      <xdr:col>18</xdr:col>
      <xdr:colOff>177800</xdr:colOff>
      <xdr:row>18</xdr:row>
      <xdr:rowOff>134629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3077"/>
          <a:ext cx="698500" cy="3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167094</xdr:rowOff>
    </xdr:from>
    <xdr:to>
      <xdr:col>29</xdr:col>
      <xdr:colOff>177800</xdr:colOff>
      <xdr:row>17</xdr:row>
      <xdr:rowOff>97244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57385</xdr:rowOff>
    </xdr:from>
    <xdr:to>
      <xdr:col>26</xdr:col>
      <xdr:colOff>101600</xdr:colOff>
      <xdr:row>17</xdr:row>
      <xdr:rowOff>158985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143762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98670</xdr:rowOff>
    </xdr:from>
    <xdr:to>
      <xdr:col>22</xdr:col>
      <xdr:colOff>165100</xdr:colOff>
      <xdr:row>18</xdr:row>
      <xdr:rowOff>28820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6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4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48552</xdr:rowOff>
    </xdr:from>
    <xdr:to>
      <xdr:col>19</xdr:col>
      <xdr:colOff>38100</xdr:colOff>
      <xdr:row>18</xdr:row>
      <xdr:rowOff>150152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83829</xdr:rowOff>
    </xdr:from>
    <xdr:to>
      <xdr:col>15</xdr:col>
      <xdr:colOff>101600</xdr:colOff>
      <xdr:row>19</xdr:row>
      <xdr:rowOff>13979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170206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0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84562</xdr:rowOff>
    </xdr:from>
    <xdr:to>
      <xdr:col>29</xdr:col>
      <xdr:colOff>127000</xdr:colOff>
      <xdr:row>37</xdr:row>
      <xdr:rowOff>88726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9262"/>
          <a:ext cx="647700" cy="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88726</xdr:rowOff>
    </xdr:from>
    <xdr:to>
      <xdr:col>26</xdr:col>
      <xdr:colOff>50800</xdr:colOff>
      <xdr:row>37</xdr:row>
      <xdr:rowOff>143770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3426"/>
          <a:ext cx="698500" cy="5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143770</xdr:rowOff>
    </xdr:from>
    <xdr:to>
      <xdr:col>22</xdr:col>
      <xdr:colOff>114300</xdr:colOff>
      <xdr:row>37</xdr:row>
      <xdr:rowOff>272635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68470"/>
          <a:ext cx="698500" cy="12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272635</xdr:rowOff>
    </xdr:from>
    <xdr:to>
      <xdr:col>18</xdr:col>
      <xdr:colOff>177800</xdr:colOff>
      <xdr:row>37</xdr:row>
      <xdr:rowOff>287020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97335"/>
          <a:ext cx="698500" cy="1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33762</xdr:rowOff>
    </xdr:from>
    <xdr:to>
      <xdr:col>29</xdr:col>
      <xdr:colOff>177800</xdr:colOff>
      <xdr:row>37</xdr:row>
      <xdr:rowOff>135362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37926</xdr:rowOff>
    </xdr:from>
    <xdr:to>
      <xdr:col>26</xdr:col>
      <xdr:colOff>101600</xdr:colOff>
      <xdr:row>37</xdr:row>
      <xdr:rowOff>139526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124303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9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92970</xdr:rowOff>
    </xdr:from>
    <xdr:to>
      <xdr:col>22</xdr:col>
      <xdr:colOff>165100</xdr:colOff>
      <xdr:row>37</xdr:row>
      <xdr:rowOff>194570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179347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221835</xdr:rowOff>
    </xdr:from>
    <xdr:to>
      <xdr:col>19</xdr:col>
      <xdr:colOff>38100</xdr:colOff>
      <xdr:row>37</xdr:row>
      <xdr:rowOff>323435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4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308212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3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236220</xdr:rowOff>
    </xdr:from>
    <xdr:to>
      <xdr:col>15</xdr:col>
      <xdr:colOff>101600</xdr:colOff>
      <xdr:row>37</xdr:row>
      <xdr:rowOff>337820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322597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111103</xdr:rowOff>
    </xdr:from>
    <xdr:to>
      <xdr:col>24</xdr:col>
      <xdr:colOff>63500</xdr:colOff>
      <xdr:row>35</xdr:row>
      <xdr:rowOff>16430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40403"/>
          <a:ext cx="8382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16430</xdr:rowOff>
    </xdr:from>
    <xdr:to>
      <xdr:col>19</xdr:col>
      <xdr:colOff>177800</xdr:colOff>
      <xdr:row>35</xdr:row>
      <xdr:rowOff>90714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17180"/>
          <a:ext cx="889000" cy="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90714</xdr:rowOff>
    </xdr:from>
    <xdr:to>
      <xdr:col>15</xdr:col>
      <xdr:colOff>50800</xdr:colOff>
      <xdr:row>36</xdr:row>
      <xdr:rowOff>83475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1464"/>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83475</xdr:rowOff>
    </xdr:from>
    <xdr:to>
      <xdr:col>10</xdr:col>
      <xdr:colOff>114300</xdr:colOff>
      <xdr:row>36</xdr:row>
      <xdr:rowOff>113389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5675"/>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60303</xdr:rowOff>
    </xdr:from>
    <xdr:to>
      <xdr:col>24</xdr:col>
      <xdr:colOff>114300</xdr:colOff>
      <xdr:row>34</xdr:row>
      <xdr:rowOff>161903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83180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137080</xdr:rowOff>
    </xdr:from>
    <xdr:to>
      <xdr:col>20</xdr:col>
      <xdr:colOff>38100</xdr:colOff>
      <xdr:row>35</xdr:row>
      <xdr:rowOff>67230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83757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4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39914</xdr:rowOff>
    </xdr:from>
    <xdr:to>
      <xdr:col>15</xdr:col>
      <xdr:colOff>101600</xdr:colOff>
      <xdr:row>35</xdr:row>
      <xdr:rowOff>141514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158041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1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32675</xdr:rowOff>
    </xdr:from>
    <xdr:to>
      <xdr:col>10</xdr:col>
      <xdr:colOff>165100</xdr:colOff>
      <xdr:row>36</xdr:row>
      <xdr:rowOff>134275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125402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9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62589</xdr:rowOff>
    </xdr:from>
    <xdr:to>
      <xdr:col>6</xdr:col>
      <xdr:colOff>38100</xdr:colOff>
      <xdr:row>36</xdr:row>
      <xdr:rowOff>164189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155316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2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66722</xdr:rowOff>
    </xdr:from>
    <xdr:to>
      <xdr:col>24</xdr:col>
      <xdr:colOff>63500</xdr:colOff>
      <xdr:row>54</xdr:row>
      <xdr:rowOff>92462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153572"/>
          <a:ext cx="838200" cy="19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92462</xdr:rowOff>
    </xdr:from>
    <xdr:to>
      <xdr:col>19</xdr:col>
      <xdr:colOff>177800</xdr:colOff>
      <xdr:row>55</xdr:row>
      <xdr:rowOff>52905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350762"/>
          <a:ext cx="889000" cy="13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52905</xdr:rowOff>
    </xdr:from>
    <xdr:to>
      <xdr:col>15</xdr:col>
      <xdr:colOff>50800</xdr:colOff>
      <xdr:row>56</xdr:row>
      <xdr:rowOff>139892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482655"/>
          <a:ext cx="889000" cy="2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139892</xdr:rowOff>
    </xdr:from>
    <xdr:to>
      <xdr:col>10</xdr:col>
      <xdr:colOff>114300</xdr:colOff>
      <xdr:row>57</xdr:row>
      <xdr:rowOff>19036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41092"/>
          <a:ext cx="889000" cy="5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15922</xdr:rowOff>
    </xdr:from>
    <xdr:to>
      <xdr:col>24</xdr:col>
      <xdr:colOff>114300</xdr:colOff>
      <xdr:row>53</xdr:row>
      <xdr:rowOff>117522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1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38799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5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41662</xdr:rowOff>
    </xdr:from>
    <xdr:to>
      <xdr:col>20</xdr:col>
      <xdr:colOff>38100</xdr:colOff>
      <xdr:row>54</xdr:row>
      <xdr:rowOff>143262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159789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0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2105</xdr:rowOff>
    </xdr:from>
    <xdr:to>
      <xdr:col>15</xdr:col>
      <xdr:colOff>101600</xdr:colOff>
      <xdr:row>55</xdr:row>
      <xdr:rowOff>103705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120232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89092</xdr:rowOff>
    </xdr:from>
    <xdr:to>
      <xdr:col>10</xdr:col>
      <xdr:colOff>165100</xdr:colOff>
      <xdr:row>57</xdr:row>
      <xdr:rowOff>19242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10369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139686</xdr:rowOff>
    </xdr:from>
    <xdr:to>
      <xdr:col>6</xdr:col>
      <xdr:colOff>38100</xdr:colOff>
      <xdr:row>57</xdr:row>
      <xdr:rowOff>69836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60963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20562</xdr:rowOff>
    </xdr:from>
    <xdr:to>
      <xdr:col>24</xdr:col>
      <xdr:colOff>63500</xdr:colOff>
      <xdr:row>79</xdr:row>
      <xdr:rowOff>24333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65112"/>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20562</xdr:rowOff>
    </xdr:from>
    <xdr:to>
      <xdr:col>19</xdr:col>
      <xdr:colOff>177800</xdr:colOff>
      <xdr:row>79</xdr:row>
      <xdr:rowOff>25248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6511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22619</xdr:rowOff>
    </xdr:from>
    <xdr:to>
      <xdr:col>15</xdr:col>
      <xdr:colOff>50800</xdr:colOff>
      <xdr:row>79</xdr:row>
      <xdr:rowOff>25248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6716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22352</xdr:rowOff>
    </xdr:from>
    <xdr:to>
      <xdr:col>10</xdr:col>
      <xdr:colOff>114300</xdr:colOff>
      <xdr:row>79</xdr:row>
      <xdr:rowOff>22619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690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144983</xdr:rowOff>
    </xdr:from>
    <xdr:to>
      <xdr:col>24</xdr:col>
      <xdr:colOff>114300</xdr:colOff>
      <xdr:row>79</xdr:row>
      <xdr:rowOff>75133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59910</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141212</xdr:rowOff>
    </xdr:from>
    <xdr:to>
      <xdr:col>20</xdr:col>
      <xdr:colOff>38100</xdr:colOff>
      <xdr:row>79</xdr:row>
      <xdr:rowOff>71362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62489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0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145898</xdr:rowOff>
    </xdr:from>
    <xdr:to>
      <xdr:col>15</xdr:col>
      <xdr:colOff>101600</xdr:colOff>
      <xdr:row>79</xdr:row>
      <xdr:rowOff>76048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67175</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1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143269</xdr:rowOff>
    </xdr:from>
    <xdr:to>
      <xdr:col>10</xdr:col>
      <xdr:colOff>165100</xdr:colOff>
      <xdr:row>79</xdr:row>
      <xdr:rowOff>73419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64546</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09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143002</xdr:rowOff>
    </xdr:from>
    <xdr:to>
      <xdr:col>6</xdr:col>
      <xdr:colOff>38100</xdr:colOff>
      <xdr:row>79</xdr:row>
      <xdr:rowOff>73152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64279</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0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18225</xdr:rowOff>
    </xdr:from>
    <xdr:to>
      <xdr:col>24</xdr:col>
      <xdr:colOff>63500</xdr:colOff>
      <xdr:row>95</xdr:row>
      <xdr:rowOff>151955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5975"/>
          <a:ext cx="838200" cy="1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151955</xdr:rowOff>
    </xdr:from>
    <xdr:to>
      <xdr:col>19</xdr:col>
      <xdr:colOff>177800</xdr:colOff>
      <xdr:row>95</xdr:row>
      <xdr:rowOff>155753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3970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128715</xdr:rowOff>
    </xdr:from>
    <xdr:to>
      <xdr:col>15</xdr:col>
      <xdr:colOff>50800</xdr:colOff>
      <xdr:row>95</xdr:row>
      <xdr:rowOff>155753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16465"/>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128715</xdr:rowOff>
    </xdr:from>
    <xdr:to>
      <xdr:col>10</xdr:col>
      <xdr:colOff>114300</xdr:colOff>
      <xdr:row>96</xdr:row>
      <xdr:rowOff>101167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16465"/>
          <a:ext cx="889000" cy="14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138875</xdr:rowOff>
    </xdr:from>
    <xdr:to>
      <xdr:col>24</xdr:col>
      <xdr:colOff>114300</xdr:colOff>
      <xdr:row>95</xdr:row>
      <xdr:rowOff>69025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161752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101155</xdr:rowOff>
    </xdr:from>
    <xdr:to>
      <xdr:col>20</xdr:col>
      <xdr:colOff>38100</xdr:colOff>
      <xdr:row>96</xdr:row>
      <xdr:rowOff>31305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47832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104953</xdr:rowOff>
    </xdr:from>
    <xdr:to>
      <xdr:col>15</xdr:col>
      <xdr:colOff>101600</xdr:colOff>
      <xdr:row>96</xdr:row>
      <xdr:rowOff>35103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51630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77915</xdr:rowOff>
    </xdr:from>
    <xdr:to>
      <xdr:col>10</xdr:col>
      <xdr:colOff>165100</xdr:colOff>
      <xdr:row>96</xdr:row>
      <xdr:rowOff>8065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24592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50367</xdr:rowOff>
    </xdr:from>
    <xdr:to>
      <xdr:col>6</xdr:col>
      <xdr:colOff>38100</xdr:colOff>
      <xdr:row>96</xdr:row>
      <xdr:rowOff>151967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168494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169994</xdr:rowOff>
    </xdr:from>
    <xdr:to>
      <xdr:col>55</xdr:col>
      <xdr:colOff>0</xdr:colOff>
      <xdr:row>37</xdr:row>
      <xdr:rowOff>34878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70744"/>
          <a:ext cx="838200" cy="2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34878</xdr:rowOff>
    </xdr:from>
    <xdr:to>
      <xdr:col>50</xdr:col>
      <xdr:colOff>114300</xdr:colOff>
      <xdr:row>37</xdr:row>
      <xdr:rowOff>60179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78528"/>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121842</xdr:rowOff>
    </xdr:from>
    <xdr:to>
      <xdr:col>45</xdr:col>
      <xdr:colOff>177800</xdr:colOff>
      <xdr:row>37</xdr:row>
      <xdr:rowOff>60179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94042"/>
          <a:ext cx="8890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69940</xdr:rowOff>
    </xdr:from>
    <xdr:to>
      <xdr:col>41</xdr:col>
      <xdr:colOff>50800</xdr:colOff>
      <xdr:row>36</xdr:row>
      <xdr:rowOff>121842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42140"/>
          <a:ext cx="889000" cy="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119194</xdr:rowOff>
    </xdr:from>
    <xdr:to>
      <xdr:col>55</xdr:col>
      <xdr:colOff>50800</xdr:colOff>
      <xdr:row>36</xdr:row>
      <xdr:rowOff>49344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97621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9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155528</xdr:rowOff>
    </xdr:from>
    <xdr:to>
      <xdr:col>50</xdr:col>
      <xdr:colOff>165100</xdr:colOff>
      <xdr:row>37</xdr:row>
      <xdr:rowOff>85678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76805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9379</xdr:rowOff>
    </xdr:from>
    <xdr:to>
      <xdr:col>46</xdr:col>
      <xdr:colOff>38100</xdr:colOff>
      <xdr:row>37</xdr:row>
      <xdr:rowOff>110979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102106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71042</xdr:rowOff>
    </xdr:from>
    <xdr:to>
      <xdr:col>41</xdr:col>
      <xdr:colOff>101600</xdr:colOff>
      <xdr:row>37</xdr:row>
      <xdr:rowOff>1192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163769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19140</xdr:rowOff>
    </xdr:from>
    <xdr:to>
      <xdr:col>36</xdr:col>
      <xdr:colOff>165100</xdr:colOff>
      <xdr:row>36</xdr:row>
      <xdr:rowOff>120740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111867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2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26165</xdr:rowOff>
    </xdr:from>
    <xdr:to>
      <xdr:col>55</xdr:col>
      <xdr:colOff>0</xdr:colOff>
      <xdr:row>59</xdr:row>
      <xdr:rowOff>27705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41715"/>
          <a:ext cx="8382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168440</xdr:rowOff>
    </xdr:from>
    <xdr:to>
      <xdr:col>50</xdr:col>
      <xdr:colOff>114300</xdr:colOff>
      <xdr:row>59</xdr:row>
      <xdr:rowOff>27705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12540"/>
          <a:ext cx="8890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168440</xdr:rowOff>
    </xdr:from>
    <xdr:to>
      <xdr:col>45</xdr:col>
      <xdr:colOff>177800</xdr:colOff>
      <xdr:row>59</xdr:row>
      <xdr:rowOff>30169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12540"/>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30169</xdr:rowOff>
    </xdr:from>
    <xdr:to>
      <xdr:col>41</xdr:col>
      <xdr:colOff>50800</xdr:colOff>
      <xdr:row>59</xdr:row>
      <xdr:rowOff>36378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45719"/>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146815</xdr:rowOff>
    </xdr:from>
    <xdr:to>
      <xdr:col>55</xdr:col>
      <xdr:colOff>50800</xdr:colOff>
      <xdr:row>59</xdr:row>
      <xdr:rowOff>76965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61742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0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148355</xdr:rowOff>
    </xdr:from>
    <xdr:to>
      <xdr:col>50</xdr:col>
      <xdr:colOff>165100</xdr:colOff>
      <xdr:row>59</xdr:row>
      <xdr:rowOff>78505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69632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117640</xdr:rowOff>
    </xdr:from>
    <xdr:to>
      <xdr:col>46</xdr:col>
      <xdr:colOff>38100</xdr:colOff>
      <xdr:row>59</xdr:row>
      <xdr:rowOff>47790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38917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150819</xdr:rowOff>
    </xdr:from>
    <xdr:to>
      <xdr:col>41</xdr:col>
      <xdr:colOff>101600</xdr:colOff>
      <xdr:row>59</xdr:row>
      <xdr:rowOff>80969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72096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157028</xdr:rowOff>
    </xdr:from>
    <xdr:to>
      <xdr:col>36</xdr:col>
      <xdr:colOff>165100</xdr:colOff>
      <xdr:row>59</xdr:row>
      <xdr:rowOff>87178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78305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95650</xdr:rowOff>
    </xdr:from>
    <xdr:to>
      <xdr:col>55</xdr:col>
      <xdr:colOff>0</xdr:colOff>
      <xdr:row>79</xdr:row>
      <xdr:rowOff>98481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40200"/>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95650</xdr:rowOff>
    </xdr:from>
    <xdr:to>
      <xdr:col>50</xdr:col>
      <xdr:colOff>114300</xdr:colOff>
      <xdr:row>79</xdr:row>
      <xdr:rowOff>96602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4020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96602</xdr:rowOff>
    </xdr:from>
    <xdr:to>
      <xdr:col>45</xdr:col>
      <xdr:colOff>177800</xdr:colOff>
      <xdr:row>79</xdr:row>
      <xdr:rowOff>97047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4115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89791</xdr:rowOff>
    </xdr:from>
    <xdr:to>
      <xdr:col>41</xdr:col>
      <xdr:colOff>50800</xdr:colOff>
      <xdr:row>79</xdr:row>
      <xdr:rowOff>97047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34341"/>
          <a:ext cx="8890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47681</xdr:rowOff>
    </xdr:from>
    <xdr:to>
      <xdr:col>55</xdr:col>
      <xdr:colOff>50800</xdr:colOff>
      <xdr:row>79</xdr:row>
      <xdr:rowOff>149281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44850</xdr:rowOff>
    </xdr:from>
    <xdr:to>
      <xdr:col>50</xdr:col>
      <xdr:colOff>165100</xdr:colOff>
      <xdr:row>79</xdr:row>
      <xdr:rowOff>146450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137577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45802</xdr:rowOff>
    </xdr:from>
    <xdr:to>
      <xdr:col>46</xdr:col>
      <xdr:colOff>38100</xdr:colOff>
      <xdr:row>79</xdr:row>
      <xdr:rowOff>147402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138529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46247</xdr:rowOff>
    </xdr:from>
    <xdr:to>
      <xdr:col>41</xdr:col>
      <xdr:colOff>101600</xdr:colOff>
      <xdr:row>79</xdr:row>
      <xdr:rowOff>147847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138974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8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38991</xdr:rowOff>
    </xdr:from>
    <xdr:to>
      <xdr:col>36</xdr:col>
      <xdr:colOff>165100</xdr:colOff>
      <xdr:row>79</xdr:row>
      <xdr:rowOff>140591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131718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42692</xdr:rowOff>
    </xdr:from>
    <xdr:to>
      <xdr:col>55</xdr:col>
      <xdr:colOff>0</xdr:colOff>
      <xdr:row>98</xdr:row>
      <xdr:rowOff>65959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4792"/>
          <a:ext cx="8382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98927</xdr:rowOff>
    </xdr:from>
    <xdr:to>
      <xdr:col>50</xdr:col>
      <xdr:colOff>114300</xdr:colOff>
      <xdr:row>98</xdr:row>
      <xdr:rowOff>65959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29577"/>
          <a:ext cx="889000" cy="1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98927</xdr:rowOff>
    </xdr:from>
    <xdr:to>
      <xdr:col>45</xdr:col>
      <xdr:colOff>177800</xdr:colOff>
      <xdr:row>98</xdr:row>
      <xdr:rowOff>75834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29577"/>
          <a:ext cx="889000" cy="14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75834</xdr:rowOff>
    </xdr:from>
    <xdr:to>
      <xdr:col>41</xdr:col>
      <xdr:colOff>50800</xdr:colOff>
      <xdr:row>98</xdr:row>
      <xdr:rowOff>136961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7934"/>
          <a:ext cx="889000" cy="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163342</xdr:rowOff>
    </xdr:from>
    <xdr:to>
      <xdr:col>55</xdr:col>
      <xdr:colOff>50800</xdr:colOff>
      <xdr:row>98</xdr:row>
      <xdr:rowOff>93492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78269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15159</xdr:rowOff>
    </xdr:from>
    <xdr:to>
      <xdr:col>50</xdr:col>
      <xdr:colOff>165100</xdr:colOff>
      <xdr:row>98</xdr:row>
      <xdr:rowOff>116759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107886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48127</xdr:rowOff>
    </xdr:from>
    <xdr:to>
      <xdr:col>46</xdr:col>
      <xdr:colOff>38100</xdr:colOff>
      <xdr:row>97</xdr:row>
      <xdr:rowOff>149727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140854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25034</xdr:rowOff>
    </xdr:from>
    <xdr:to>
      <xdr:col>41</xdr:col>
      <xdr:colOff>101600</xdr:colOff>
      <xdr:row>98</xdr:row>
      <xdr:rowOff>126634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117761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86161</xdr:rowOff>
    </xdr:from>
    <xdr:to>
      <xdr:col>36</xdr:col>
      <xdr:colOff>165100</xdr:colOff>
      <xdr:row>99</xdr:row>
      <xdr:rowOff>16311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7438</xdr:rowOff>
    </xdr:from>
    <xdr:ext cx="378565"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3017" y="16980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85655</xdr:rowOff>
    </xdr:from>
    <xdr:to>
      <xdr:col>85</xdr:col>
      <xdr:colOff>127000</xdr:colOff>
      <xdr:row>39</xdr:row>
      <xdr:rowOff>41897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57855"/>
          <a:ext cx="838200" cy="4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41897</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8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32830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938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32830</xdr:rowOff>
    </xdr:from>
    <xdr:to>
      <xdr:col>71</xdr:col>
      <xdr:colOff>177800</xdr:colOff>
      <xdr:row>39</xdr:row>
      <xdr:rowOff>36830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938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34855</xdr:rowOff>
    </xdr:from>
    <xdr:to>
      <xdr:col>85</xdr:col>
      <xdr:colOff>177800</xdr:colOff>
      <xdr:row>36</xdr:row>
      <xdr:rowOff>136455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57732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162547</xdr:rowOff>
    </xdr:from>
    <xdr:to>
      <xdr:col>81</xdr:col>
      <xdr:colOff>101600</xdr:colOff>
      <xdr:row>39</xdr:row>
      <xdr:rowOff>92697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83824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153480</xdr:rowOff>
    </xdr:from>
    <xdr:to>
      <xdr:col>72</xdr:col>
      <xdr:colOff>38100</xdr:colOff>
      <xdr:row>39</xdr:row>
      <xdr:rowOff>83630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74757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157480</xdr:rowOff>
    </xdr:from>
    <xdr:to>
      <xdr:col>67</xdr:col>
      <xdr:colOff>101600</xdr:colOff>
      <xdr:row>39</xdr:row>
      <xdr:rowOff>87630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78757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164379</xdr:rowOff>
    </xdr:from>
    <xdr:to>
      <xdr:col>85</xdr:col>
      <xdr:colOff>127000</xdr:colOff>
      <xdr:row>76</xdr:row>
      <xdr:rowOff>3609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23129"/>
          <a:ext cx="8382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3609</xdr:rowOff>
    </xdr:from>
    <xdr:to>
      <xdr:col>81</xdr:col>
      <xdr:colOff>50800</xdr:colOff>
      <xdr:row>76</xdr:row>
      <xdr:rowOff>85651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3380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85651</xdr:rowOff>
    </xdr:from>
    <xdr:to>
      <xdr:col>76</xdr:col>
      <xdr:colOff>114300</xdr:colOff>
      <xdr:row>76</xdr:row>
      <xdr:rowOff>85773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1585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85773</xdr:rowOff>
    </xdr:from>
    <xdr:to>
      <xdr:col>71</xdr:col>
      <xdr:colOff>177800</xdr:colOff>
      <xdr:row>77</xdr:row>
      <xdr:rowOff>8910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15973"/>
          <a:ext cx="889000" cy="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113580</xdr:rowOff>
    </xdr:from>
    <xdr:to>
      <xdr:col>85</xdr:col>
      <xdr:colOff>177800</xdr:colOff>
      <xdr:row>76</xdr:row>
      <xdr:rowOff>43731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72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136457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2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124260</xdr:rowOff>
    </xdr:from>
    <xdr:to>
      <xdr:col>81</xdr:col>
      <xdr:colOff>101600</xdr:colOff>
      <xdr:row>76</xdr:row>
      <xdr:rowOff>54409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70937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34851</xdr:rowOff>
    </xdr:from>
    <xdr:to>
      <xdr:col>76</xdr:col>
      <xdr:colOff>165100</xdr:colOff>
      <xdr:row>76</xdr:row>
      <xdr:rowOff>136451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152977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34973</xdr:rowOff>
    </xdr:from>
    <xdr:to>
      <xdr:col>72</xdr:col>
      <xdr:colOff>38100</xdr:colOff>
      <xdr:row>76</xdr:row>
      <xdr:rowOff>136573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153100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129560</xdr:rowOff>
    </xdr:from>
    <xdr:to>
      <xdr:col>67</xdr:col>
      <xdr:colOff>101600</xdr:colOff>
      <xdr:row>77</xdr:row>
      <xdr:rowOff>59710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50837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66042</xdr:rowOff>
    </xdr:from>
    <xdr:to>
      <xdr:col>85</xdr:col>
      <xdr:colOff>127000</xdr:colOff>
      <xdr:row>97</xdr:row>
      <xdr:rowOff>39576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25242"/>
          <a:ext cx="838200" cy="1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66042</xdr:rowOff>
    </xdr:from>
    <xdr:to>
      <xdr:col>81</xdr:col>
      <xdr:colOff>50800</xdr:colOff>
      <xdr:row>97</xdr:row>
      <xdr:rowOff>107314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25242"/>
          <a:ext cx="889000" cy="2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107314</xdr:rowOff>
    </xdr:from>
    <xdr:to>
      <xdr:col>76</xdr:col>
      <xdr:colOff>114300</xdr:colOff>
      <xdr:row>98</xdr:row>
      <xdr:rowOff>94549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37964"/>
          <a:ext cx="889000" cy="1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30593</xdr:rowOff>
    </xdr:from>
    <xdr:to>
      <xdr:col>71</xdr:col>
      <xdr:colOff>177800</xdr:colOff>
      <xdr:row>98</xdr:row>
      <xdr:rowOff>94549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32693"/>
          <a:ext cx="889000" cy="6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160226</xdr:rowOff>
    </xdr:from>
    <xdr:to>
      <xdr:col>85</xdr:col>
      <xdr:colOff>177800</xdr:colOff>
      <xdr:row>97</xdr:row>
      <xdr:rowOff>90376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11653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7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15242</xdr:rowOff>
    </xdr:from>
    <xdr:to>
      <xdr:col>81</xdr:col>
      <xdr:colOff>101600</xdr:colOff>
      <xdr:row>96</xdr:row>
      <xdr:rowOff>116842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133369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24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56514</xdr:rowOff>
    </xdr:from>
    <xdr:to>
      <xdr:col>76</xdr:col>
      <xdr:colOff>165100</xdr:colOff>
      <xdr:row>97</xdr:row>
      <xdr:rowOff>158114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43749</xdr:rowOff>
    </xdr:from>
    <xdr:to>
      <xdr:col>72</xdr:col>
      <xdr:colOff>38100</xdr:colOff>
      <xdr:row>98</xdr:row>
      <xdr:rowOff>145349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136476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151243</xdr:rowOff>
    </xdr:from>
    <xdr:to>
      <xdr:col>67</xdr:col>
      <xdr:colOff>101600</xdr:colOff>
      <xdr:row>98</xdr:row>
      <xdr:rowOff>81393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97920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118166</xdr:rowOff>
    </xdr:from>
    <xdr:to>
      <xdr:col>116</xdr:col>
      <xdr:colOff>63500</xdr:colOff>
      <xdr:row>38</xdr:row>
      <xdr:rowOff>125938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3326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111216</xdr:rowOff>
    </xdr:from>
    <xdr:to>
      <xdr:col>111</xdr:col>
      <xdr:colOff>177800</xdr:colOff>
      <xdr:row>38</xdr:row>
      <xdr:rowOff>118166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6316"/>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101341</xdr:rowOff>
    </xdr:from>
    <xdr:to>
      <xdr:col>107</xdr:col>
      <xdr:colOff>50800</xdr:colOff>
      <xdr:row>38</xdr:row>
      <xdr:rowOff>111216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1644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101341</xdr:rowOff>
    </xdr:from>
    <xdr:to>
      <xdr:col>102</xdr:col>
      <xdr:colOff>114300</xdr:colOff>
      <xdr:row>38</xdr:row>
      <xdr:rowOff>102164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1644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75138</xdr:rowOff>
    </xdr:from>
    <xdr:to>
      <xdr:col>116</xdr:col>
      <xdr:colOff>114300</xdr:colOff>
      <xdr:row>39</xdr:row>
      <xdr:rowOff>5288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67366</xdr:rowOff>
    </xdr:from>
    <xdr:to>
      <xdr:col>112</xdr:col>
      <xdr:colOff>38100</xdr:colOff>
      <xdr:row>38</xdr:row>
      <xdr:rowOff>168966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160093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7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60416</xdr:rowOff>
    </xdr:from>
    <xdr:to>
      <xdr:col>107</xdr:col>
      <xdr:colOff>101600</xdr:colOff>
      <xdr:row>38</xdr:row>
      <xdr:rowOff>162016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153143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50541</xdr:rowOff>
    </xdr:from>
    <xdr:to>
      <xdr:col>102</xdr:col>
      <xdr:colOff>165100</xdr:colOff>
      <xdr:row>38</xdr:row>
      <xdr:rowOff>152141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143268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5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51364</xdr:rowOff>
    </xdr:from>
    <xdr:to>
      <xdr:col>98</xdr:col>
      <xdr:colOff>38100</xdr:colOff>
      <xdr:row>38</xdr:row>
      <xdr:rowOff>152964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144091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5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162299</xdr:rowOff>
    </xdr:from>
    <xdr:to>
      <xdr:col>116</xdr:col>
      <xdr:colOff>63500</xdr:colOff>
      <xdr:row>59</xdr:row>
      <xdr:rowOff>13970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06399"/>
          <a:ext cx="8382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13970</xdr:rowOff>
    </xdr:from>
    <xdr:to>
      <xdr:col>111</xdr:col>
      <xdr:colOff>177800</xdr:colOff>
      <xdr:row>59</xdr:row>
      <xdr:rowOff>15832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952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15832</xdr:rowOff>
    </xdr:from>
    <xdr:to>
      <xdr:col>107</xdr:col>
      <xdr:colOff>50800</xdr:colOff>
      <xdr:row>59</xdr:row>
      <xdr:rowOff>17660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138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17660</xdr:rowOff>
    </xdr:from>
    <xdr:to>
      <xdr:col>102</xdr:col>
      <xdr:colOff>114300</xdr:colOff>
      <xdr:row>59</xdr:row>
      <xdr:rowOff>18836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3210"/>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111499</xdr:rowOff>
    </xdr:from>
    <xdr:to>
      <xdr:col>116</xdr:col>
      <xdr:colOff>114300</xdr:colOff>
      <xdr:row>59</xdr:row>
      <xdr:rowOff>41649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70876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134620</xdr:rowOff>
    </xdr:from>
    <xdr:to>
      <xdr:col>112</xdr:col>
      <xdr:colOff>38100</xdr:colOff>
      <xdr:row>59</xdr:row>
      <xdr:rowOff>64770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81297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136482</xdr:rowOff>
    </xdr:from>
    <xdr:to>
      <xdr:col>107</xdr:col>
      <xdr:colOff>101600</xdr:colOff>
      <xdr:row>59</xdr:row>
      <xdr:rowOff>66632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83159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138310</xdr:rowOff>
    </xdr:from>
    <xdr:to>
      <xdr:col>102</xdr:col>
      <xdr:colOff>165100</xdr:colOff>
      <xdr:row>59</xdr:row>
      <xdr:rowOff>68460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59587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139486</xdr:rowOff>
    </xdr:from>
    <xdr:to>
      <xdr:col>98</xdr:col>
      <xdr:colOff>38100</xdr:colOff>
      <xdr:row>59</xdr:row>
      <xdr:rowOff>69636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86163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5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100349</xdr:rowOff>
    </xdr:from>
    <xdr:to>
      <xdr:col>116</xdr:col>
      <xdr:colOff>63500</xdr:colOff>
      <xdr:row>77</xdr:row>
      <xdr:rowOff>81353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130549"/>
          <a:ext cx="838200" cy="15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100349</xdr:rowOff>
    </xdr:from>
    <xdr:to>
      <xdr:col>111</xdr:col>
      <xdr:colOff>177800</xdr:colOff>
      <xdr:row>77</xdr:row>
      <xdr:rowOff>2453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30549"/>
          <a:ext cx="8890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2453</xdr:rowOff>
    </xdr:from>
    <xdr:to>
      <xdr:col>107</xdr:col>
      <xdr:colOff>50800</xdr:colOff>
      <xdr:row>77</xdr:row>
      <xdr:rowOff>138764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04103"/>
          <a:ext cx="8890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138764</xdr:rowOff>
    </xdr:from>
    <xdr:to>
      <xdr:col>102</xdr:col>
      <xdr:colOff>114300</xdr:colOff>
      <xdr:row>77</xdr:row>
      <xdr:rowOff>142182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40414"/>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30553</xdr:rowOff>
    </xdr:from>
    <xdr:to>
      <xdr:col>116</xdr:col>
      <xdr:colOff>114300</xdr:colOff>
      <xdr:row>77</xdr:row>
      <xdr:rowOff>132153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8980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49549</xdr:rowOff>
    </xdr:from>
    <xdr:to>
      <xdr:col>112</xdr:col>
      <xdr:colOff>38100</xdr:colOff>
      <xdr:row>76</xdr:row>
      <xdr:rowOff>151149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167675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123103</xdr:rowOff>
    </xdr:from>
    <xdr:to>
      <xdr:col>107</xdr:col>
      <xdr:colOff>101600</xdr:colOff>
      <xdr:row>77</xdr:row>
      <xdr:rowOff>53253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44380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87964</xdr:rowOff>
    </xdr:from>
    <xdr:to>
      <xdr:col>102</xdr:col>
      <xdr:colOff>165100</xdr:colOff>
      <xdr:row>78</xdr:row>
      <xdr:rowOff>18114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9241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91382</xdr:rowOff>
    </xdr:from>
    <xdr:to>
      <xdr:col>98</xdr:col>
      <xdr:colOff>38100</xdr:colOff>
      <xdr:row>78</xdr:row>
      <xdr:rowOff>21532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人件費、物件費、扶助費、補助費等が増加しているが、豪雨災害に起因する突発的な増加であるため、来年度以降は減少するものと考える。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同じく災害復旧事業費も豪雨災害に起因するものであるが、令和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年度まで事業を予定しているため、今後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年間は類似団体平均より高い数値で推移していくと考える。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公債費、扶助費などの経常的にかかる費用が類似団体平均を上回っているが、維持補修費や普通建設事業費は抑制しているため、類似団体平均より低い数値となっている。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年度までは類似団体平均より高い数値で推移していくと考える。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6,409
6,383
11.50
5,822,281
5,607,939
168,522
2,465,312
4,923,486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145923</xdr:rowOff>
    </xdr:from>
    <xdr:to>
      <xdr:col>24</xdr:col>
      <xdr:colOff>63500</xdr:colOff>
      <xdr:row>37</xdr:row>
      <xdr:rowOff>48768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6673"/>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145923</xdr:rowOff>
    </xdr:from>
    <xdr:to>
      <xdr:col>19</xdr:col>
      <xdr:colOff>177800</xdr:colOff>
      <xdr:row>35</xdr:row>
      <xdr:rowOff>162814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667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162814</xdr:rowOff>
    </xdr:from>
    <xdr:to>
      <xdr:col>15</xdr:col>
      <xdr:colOff>50800</xdr:colOff>
      <xdr:row>36</xdr:row>
      <xdr:rowOff>7493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3564"/>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117094</xdr:rowOff>
    </xdr:from>
    <xdr:to>
      <xdr:col>10</xdr:col>
      <xdr:colOff>114300</xdr:colOff>
      <xdr:row>36</xdr:row>
      <xdr:rowOff>7493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7844"/>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169418</xdr:rowOff>
    </xdr:from>
    <xdr:to>
      <xdr:col>24</xdr:col>
      <xdr:colOff>114300</xdr:colOff>
      <xdr:row>37</xdr:row>
      <xdr:rowOff>99568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147845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95123</xdr:rowOff>
    </xdr:from>
    <xdr:to>
      <xdr:col>20</xdr:col>
      <xdr:colOff>38100</xdr:colOff>
      <xdr:row>36</xdr:row>
      <xdr:rowOff>25273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41800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112014</xdr:rowOff>
    </xdr:from>
    <xdr:to>
      <xdr:col>15</xdr:col>
      <xdr:colOff>101600</xdr:colOff>
      <xdr:row>36</xdr:row>
      <xdr:rowOff>42164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58691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128143</xdr:rowOff>
    </xdr:from>
    <xdr:to>
      <xdr:col>10</xdr:col>
      <xdr:colOff>165100</xdr:colOff>
      <xdr:row>36</xdr:row>
      <xdr:rowOff>58293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74820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66294</xdr:rowOff>
    </xdr:from>
    <xdr:to>
      <xdr:col>6</xdr:col>
      <xdr:colOff>38100</xdr:colOff>
      <xdr:row>35</xdr:row>
      <xdr:rowOff>167894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12971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45813</xdr:rowOff>
    </xdr:from>
    <xdr:to>
      <xdr:col>24</xdr:col>
      <xdr:colOff>63500</xdr:colOff>
      <xdr:row>56</xdr:row>
      <xdr:rowOff>157018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7013"/>
          <a:ext cx="838200" cy="1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45813</xdr:rowOff>
    </xdr:from>
    <xdr:to>
      <xdr:col>19</xdr:col>
      <xdr:colOff>177800</xdr:colOff>
      <xdr:row>57</xdr:row>
      <xdr:rowOff>68534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7013"/>
          <a:ext cx="889000" cy="1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68534</xdr:rowOff>
    </xdr:from>
    <xdr:to>
      <xdr:col>15</xdr:col>
      <xdr:colOff>50800</xdr:colOff>
      <xdr:row>58</xdr:row>
      <xdr:rowOff>112877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1184"/>
          <a:ext cx="889000" cy="2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91829</xdr:rowOff>
    </xdr:from>
    <xdr:to>
      <xdr:col>10</xdr:col>
      <xdr:colOff>114300</xdr:colOff>
      <xdr:row>58</xdr:row>
      <xdr:rowOff>112877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5929"/>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106218</xdr:rowOff>
    </xdr:from>
    <xdr:to>
      <xdr:col>24</xdr:col>
      <xdr:colOff>114300</xdr:colOff>
      <xdr:row>57</xdr:row>
      <xdr:rowOff>36368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129095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166463</xdr:rowOff>
    </xdr:from>
    <xdr:to>
      <xdr:col>20</xdr:col>
      <xdr:colOff>38100</xdr:colOff>
      <xdr:row>56</xdr:row>
      <xdr:rowOff>96613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113140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7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17734</xdr:rowOff>
    </xdr:from>
    <xdr:to>
      <xdr:col>15</xdr:col>
      <xdr:colOff>101600</xdr:colOff>
      <xdr:row>57</xdr:row>
      <xdr:rowOff>119334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135861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62077</xdr:rowOff>
    </xdr:from>
    <xdr:to>
      <xdr:col>10</xdr:col>
      <xdr:colOff>165100</xdr:colOff>
      <xdr:row>58</xdr:row>
      <xdr:rowOff>163677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154804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41029</xdr:rowOff>
    </xdr:from>
    <xdr:to>
      <xdr:col>6</xdr:col>
      <xdr:colOff>38100</xdr:colOff>
      <xdr:row>58</xdr:row>
      <xdr:rowOff>142629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133756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82710</xdr:rowOff>
    </xdr:from>
    <xdr:to>
      <xdr:col>24</xdr:col>
      <xdr:colOff>63500</xdr:colOff>
      <xdr:row>74</xdr:row>
      <xdr:rowOff>112954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98560"/>
          <a:ext cx="838200" cy="2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112954</xdr:rowOff>
    </xdr:from>
    <xdr:to>
      <xdr:col>19</xdr:col>
      <xdr:colOff>177800</xdr:colOff>
      <xdr:row>75</xdr:row>
      <xdr:rowOff>34704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00254"/>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34704</xdr:rowOff>
    </xdr:from>
    <xdr:to>
      <xdr:col>15</xdr:col>
      <xdr:colOff>50800</xdr:colOff>
      <xdr:row>76</xdr:row>
      <xdr:rowOff>681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93454"/>
          <a:ext cx="889000" cy="1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681</xdr:rowOff>
    </xdr:from>
    <xdr:to>
      <xdr:col>10</xdr:col>
      <xdr:colOff>114300</xdr:colOff>
      <xdr:row>76</xdr:row>
      <xdr:rowOff>91024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30881"/>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31910</xdr:rowOff>
    </xdr:from>
    <xdr:to>
      <xdr:col>24</xdr:col>
      <xdr:colOff>114300</xdr:colOff>
      <xdr:row>73</xdr:row>
      <xdr:rowOff>133510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54787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62154</xdr:rowOff>
    </xdr:from>
    <xdr:to>
      <xdr:col>20</xdr:col>
      <xdr:colOff>38100</xdr:colOff>
      <xdr:row>74</xdr:row>
      <xdr:rowOff>163754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8831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2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155354</xdr:rowOff>
    </xdr:from>
    <xdr:to>
      <xdr:col>15</xdr:col>
      <xdr:colOff>101600</xdr:colOff>
      <xdr:row>75</xdr:row>
      <xdr:rowOff>85504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121331</xdr:rowOff>
    </xdr:from>
    <xdr:to>
      <xdr:col>10</xdr:col>
      <xdr:colOff>165100</xdr:colOff>
      <xdr:row>76</xdr:row>
      <xdr:rowOff>51481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68008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5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40224</xdr:rowOff>
    </xdr:from>
    <xdr:to>
      <xdr:col>6</xdr:col>
      <xdr:colOff>38100</xdr:colOff>
      <xdr:row>76</xdr:row>
      <xdr:rowOff>141824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158350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4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88407</xdr:rowOff>
    </xdr:from>
    <xdr:to>
      <xdr:col>24</xdr:col>
      <xdr:colOff>63500</xdr:colOff>
      <xdr:row>98</xdr:row>
      <xdr:rowOff>160431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0507"/>
          <a:ext cx="838200" cy="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160431</xdr:rowOff>
    </xdr:from>
    <xdr:to>
      <xdr:col>19</xdr:col>
      <xdr:colOff>177800</xdr:colOff>
      <xdr:row>98</xdr:row>
      <xdr:rowOff>168125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2531"/>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139458</xdr:rowOff>
    </xdr:from>
    <xdr:to>
      <xdr:col>15</xdr:col>
      <xdr:colOff>50800</xdr:colOff>
      <xdr:row>98</xdr:row>
      <xdr:rowOff>168125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1558"/>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134959</xdr:rowOff>
    </xdr:from>
    <xdr:to>
      <xdr:col>10</xdr:col>
      <xdr:colOff>114300</xdr:colOff>
      <xdr:row>98</xdr:row>
      <xdr:rowOff>139458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705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37607</xdr:rowOff>
    </xdr:from>
    <xdr:to>
      <xdr:col>24</xdr:col>
      <xdr:colOff>114300</xdr:colOff>
      <xdr:row>98</xdr:row>
      <xdr:rowOff>139207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168434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109631</xdr:rowOff>
    </xdr:from>
    <xdr:to>
      <xdr:col>20</xdr:col>
      <xdr:colOff>38100</xdr:colOff>
      <xdr:row>99</xdr:row>
      <xdr:rowOff>39781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30908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117325</xdr:rowOff>
    </xdr:from>
    <xdr:to>
      <xdr:col>15</xdr:col>
      <xdr:colOff>101600</xdr:colOff>
      <xdr:row>99</xdr:row>
      <xdr:rowOff>47475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38602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88658</xdr:rowOff>
    </xdr:from>
    <xdr:to>
      <xdr:col>10</xdr:col>
      <xdr:colOff>165100</xdr:colOff>
      <xdr:row>99</xdr:row>
      <xdr:rowOff>18808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84159</xdr:rowOff>
    </xdr:from>
    <xdr:to>
      <xdr:col>6</xdr:col>
      <xdr:colOff>38100</xdr:colOff>
      <xdr:row>99</xdr:row>
      <xdr:rowOff>14309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20295</xdr:rowOff>
    </xdr:from>
    <xdr:to>
      <xdr:col>55</xdr:col>
      <xdr:colOff>0</xdr:colOff>
      <xdr:row>39</xdr:row>
      <xdr:rowOff>20828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684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21286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737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21286</xdr:rowOff>
    </xdr:from>
    <xdr:to>
      <xdr:col>45</xdr:col>
      <xdr:colOff>177800</xdr:colOff>
      <xdr:row>39</xdr:row>
      <xdr:rowOff>21819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783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80264</xdr:rowOff>
    </xdr:from>
    <xdr:to>
      <xdr:col>41</xdr:col>
      <xdr:colOff>50800</xdr:colOff>
      <xdr:row>39</xdr:row>
      <xdr:rowOff>21819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95364"/>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140945</xdr:rowOff>
    </xdr:from>
    <xdr:to>
      <xdr:col>55</xdr:col>
      <xdr:colOff>50800</xdr:colOff>
      <xdr:row>39</xdr:row>
      <xdr:rowOff>71095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55872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141478</xdr:rowOff>
    </xdr:from>
    <xdr:to>
      <xdr:col>50</xdr:col>
      <xdr:colOff>165100</xdr:colOff>
      <xdr:row>39</xdr:row>
      <xdr:rowOff>71628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62755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141936</xdr:rowOff>
    </xdr:from>
    <xdr:to>
      <xdr:col>46</xdr:col>
      <xdr:colOff>38100</xdr:colOff>
      <xdr:row>39</xdr:row>
      <xdr:rowOff>72086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63213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142469</xdr:rowOff>
    </xdr:from>
    <xdr:to>
      <xdr:col>41</xdr:col>
      <xdr:colOff>101600</xdr:colOff>
      <xdr:row>39</xdr:row>
      <xdr:rowOff>72619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63746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29464</xdr:rowOff>
    </xdr:from>
    <xdr:to>
      <xdr:col>36</xdr:col>
      <xdr:colOff>165100</xdr:colOff>
      <xdr:row>38</xdr:row>
      <xdr:rowOff>131064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147591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44494</xdr:rowOff>
    </xdr:from>
    <xdr:to>
      <xdr:col>55</xdr:col>
      <xdr:colOff>0</xdr:colOff>
      <xdr:row>57</xdr:row>
      <xdr:rowOff>129144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7144"/>
          <a:ext cx="838200" cy="8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147644</xdr:rowOff>
    </xdr:from>
    <xdr:to>
      <xdr:col>50</xdr:col>
      <xdr:colOff>114300</xdr:colOff>
      <xdr:row>57</xdr:row>
      <xdr:rowOff>129144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48844"/>
          <a:ext cx="889000" cy="15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147644</xdr:rowOff>
    </xdr:from>
    <xdr:to>
      <xdr:col>45</xdr:col>
      <xdr:colOff>177800</xdr:colOff>
      <xdr:row>57</xdr:row>
      <xdr:rowOff>117440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8844"/>
          <a:ext cx="889000" cy="1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114829</xdr:rowOff>
    </xdr:from>
    <xdr:to>
      <xdr:col>41</xdr:col>
      <xdr:colOff>50800</xdr:colOff>
      <xdr:row>57</xdr:row>
      <xdr:rowOff>117440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747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165144</xdr:rowOff>
    </xdr:from>
    <xdr:to>
      <xdr:col>55</xdr:col>
      <xdr:colOff>50800</xdr:colOff>
      <xdr:row>57</xdr:row>
      <xdr:rowOff>95294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143571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78344</xdr:rowOff>
    </xdr:from>
    <xdr:to>
      <xdr:col>50</xdr:col>
      <xdr:colOff>165100</xdr:colOff>
      <xdr:row>58</xdr:row>
      <xdr:rowOff>8494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171071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96844</xdr:rowOff>
    </xdr:from>
    <xdr:to>
      <xdr:col>46</xdr:col>
      <xdr:colOff>38100</xdr:colOff>
      <xdr:row>57</xdr:row>
      <xdr:rowOff>26994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18121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66640</xdr:rowOff>
    </xdr:from>
    <xdr:to>
      <xdr:col>41</xdr:col>
      <xdr:colOff>101600</xdr:colOff>
      <xdr:row>57</xdr:row>
      <xdr:rowOff>168240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159367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64029</xdr:rowOff>
    </xdr:from>
    <xdr:to>
      <xdr:col>36</xdr:col>
      <xdr:colOff>165100</xdr:colOff>
      <xdr:row>57</xdr:row>
      <xdr:rowOff>165629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25316</xdr:rowOff>
    </xdr:from>
    <xdr:to>
      <xdr:col>55</xdr:col>
      <xdr:colOff>0</xdr:colOff>
      <xdr:row>79</xdr:row>
      <xdr:rowOff>29823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69866"/>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28670</xdr:rowOff>
    </xdr:from>
    <xdr:to>
      <xdr:col>50</xdr:col>
      <xdr:colOff>114300</xdr:colOff>
      <xdr:row>79</xdr:row>
      <xdr:rowOff>29823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7322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26381</xdr:rowOff>
    </xdr:from>
    <xdr:to>
      <xdr:col>45</xdr:col>
      <xdr:colOff>177800</xdr:colOff>
      <xdr:row>79</xdr:row>
      <xdr:rowOff>28670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70931"/>
          <a:ext cx="8890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22611</xdr:rowOff>
    </xdr:from>
    <xdr:to>
      <xdr:col>41</xdr:col>
      <xdr:colOff>50800</xdr:colOff>
      <xdr:row>79</xdr:row>
      <xdr:rowOff>26381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7161"/>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145966</xdr:rowOff>
    </xdr:from>
    <xdr:to>
      <xdr:col>55</xdr:col>
      <xdr:colOff>50800</xdr:colOff>
      <xdr:row>79</xdr:row>
      <xdr:rowOff>76116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150473</xdr:rowOff>
    </xdr:from>
    <xdr:to>
      <xdr:col>50</xdr:col>
      <xdr:colOff>165100</xdr:colOff>
      <xdr:row>79</xdr:row>
      <xdr:rowOff>80623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1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149320</xdr:rowOff>
    </xdr:from>
    <xdr:to>
      <xdr:col>46</xdr:col>
      <xdr:colOff>38100</xdr:colOff>
      <xdr:row>79</xdr:row>
      <xdr:rowOff>79470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70597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147031</xdr:rowOff>
    </xdr:from>
    <xdr:to>
      <xdr:col>41</xdr:col>
      <xdr:colOff>101600</xdr:colOff>
      <xdr:row>79</xdr:row>
      <xdr:rowOff>77181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68308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143261</xdr:rowOff>
    </xdr:from>
    <xdr:to>
      <xdr:col>36</xdr:col>
      <xdr:colOff>165100</xdr:colOff>
      <xdr:row>79</xdr:row>
      <xdr:rowOff>73411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64538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19048</xdr:rowOff>
    </xdr:from>
    <xdr:to>
      <xdr:col>55</xdr:col>
      <xdr:colOff>0</xdr:colOff>
      <xdr:row>99</xdr:row>
      <xdr:rowOff>32810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9259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19048</xdr:rowOff>
    </xdr:from>
    <xdr:to>
      <xdr:col>50</xdr:col>
      <xdr:colOff>114300</xdr:colOff>
      <xdr:row>99</xdr:row>
      <xdr:rowOff>33169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92598"/>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26403</xdr:rowOff>
    </xdr:from>
    <xdr:to>
      <xdr:col>45</xdr:col>
      <xdr:colOff>177800</xdr:colOff>
      <xdr:row>99</xdr:row>
      <xdr:rowOff>33169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99953"/>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26403</xdr:rowOff>
    </xdr:from>
    <xdr:to>
      <xdr:col>41</xdr:col>
      <xdr:colOff>50800</xdr:colOff>
      <xdr:row>99</xdr:row>
      <xdr:rowOff>39796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99953"/>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153460</xdr:rowOff>
    </xdr:from>
    <xdr:to>
      <xdr:col>55</xdr:col>
      <xdr:colOff>50800</xdr:colOff>
      <xdr:row>99</xdr:row>
      <xdr:rowOff>83610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68387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139698</xdr:rowOff>
    </xdr:from>
    <xdr:to>
      <xdr:col>50</xdr:col>
      <xdr:colOff>165100</xdr:colOff>
      <xdr:row>99</xdr:row>
      <xdr:rowOff>69848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60975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3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153819</xdr:rowOff>
    </xdr:from>
    <xdr:to>
      <xdr:col>46</xdr:col>
      <xdr:colOff>38100</xdr:colOff>
      <xdr:row>99</xdr:row>
      <xdr:rowOff>83969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75096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147053</xdr:rowOff>
    </xdr:from>
    <xdr:to>
      <xdr:col>41</xdr:col>
      <xdr:colOff>101600</xdr:colOff>
      <xdr:row>99</xdr:row>
      <xdr:rowOff>77203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68330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160446</xdr:rowOff>
    </xdr:from>
    <xdr:to>
      <xdr:col>36</xdr:col>
      <xdr:colOff>165100</xdr:colOff>
      <xdr:row>99</xdr:row>
      <xdr:rowOff>90596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81723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30753</xdr:rowOff>
    </xdr:from>
    <xdr:to>
      <xdr:col>85</xdr:col>
      <xdr:colOff>127000</xdr:colOff>
      <xdr:row>39</xdr:row>
      <xdr:rowOff>41211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17303"/>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41211</xdr:rowOff>
    </xdr:from>
    <xdr:to>
      <xdr:col>81</xdr:col>
      <xdr:colOff>50800</xdr:colOff>
      <xdr:row>39</xdr:row>
      <xdr:rowOff>69939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27761"/>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67158</xdr:rowOff>
    </xdr:from>
    <xdr:to>
      <xdr:col>76</xdr:col>
      <xdr:colOff>114300</xdr:colOff>
      <xdr:row>39</xdr:row>
      <xdr:rowOff>69939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5370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62891</xdr:rowOff>
    </xdr:from>
    <xdr:to>
      <xdr:col>71</xdr:col>
      <xdr:colOff>177800</xdr:colOff>
      <xdr:row>39</xdr:row>
      <xdr:rowOff>67158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49441"/>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151403</xdr:rowOff>
    </xdr:from>
    <xdr:to>
      <xdr:col>85</xdr:col>
      <xdr:colOff>177800</xdr:colOff>
      <xdr:row>39</xdr:row>
      <xdr:rowOff>81553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66330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161861</xdr:rowOff>
    </xdr:from>
    <xdr:to>
      <xdr:col>81</xdr:col>
      <xdr:colOff>101600</xdr:colOff>
      <xdr:row>39</xdr:row>
      <xdr:rowOff>92011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83138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19139</xdr:rowOff>
    </xdr:from>
    <xdr:to>
      <xdr:col>76</xdr:col>
      <xdr:colOff>165100</xdr:colOff>
      <xdr:row>39</xdr:row>
      <xdr:rowOff>120739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111866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16358</xdr:rowOff>
    </xdr:from>
    <xdr:to>
      <xdr:col>72</xdr:col>
      <xdr:colOff>38100</xdr:colOff>
      <xdr:row>39</xdr:row>
      <xdr:rowOff>117958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109085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12091</xdr:rowOff>
    </xdr:from>
    <xdr:to>
      <xdr:col>67</xdr:col>
      <xdr:colOff>101600</xdr:colOff>
      <xdr:row>39</xdr:row>
      <xdr:rowOff>113691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104818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38072</xdr:rowOff>
    </xdr:from>
    <xdr:to>
      <xdr:col>85</xdr:col>
      <xdr:colOff>127000</xdr:colOff>
      <xdr:row>58</xdr:row>
      <xdr:rowOff>55346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82172"/>
          <a:ext cx="8382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41814</xdr:rowOff>
    </xdr:from>
    <xdr:to>
      <xdr:col>81</xdr:col>
      <xdr:colOff>50800</xdr:colOff>
      <xdr:row>58</xdr:row>
      <xdr:rowOff>55346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85914"/>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41814</xdr:rowOff>
    </xdr:from>
    <xdr:to>
      <xdr:col>76</xdr:col>
      <xdr:colOff>114300</xdr:colOff>
      <xdr:row>58</xdr:row>
      <xdr:rowOff>81631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5914"/>
          <a:ext cx="889000" cy="3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79460</xdr:rowOff>
    </xdr:from>
    <xdr:to>
      <xdr:col>71</xdr:col>
      <xdr:colOff>177800</xdr:colOff>
      <xdr:row>58</xdr:row>
      <xdr:rowOff>81631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23560"/>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158722</xdr:rowOff>
    </xdr:from>
    <xdr:to>
      <xdr:col>85</xdr:col>
      <xdr:colOff>177800</xdr:colOff>
      <xdr:row>58</xdr:row>
      <xdr:rowOff>88872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73649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4546</xdr:rowOff>
    </xdr:from>
    <xdr:to>
      <xdr:col>81</xdr:col>
      <xdr:colOff>101600</xdr:colOff>
      <xdr:row>58</xdr:row>
      <xdr:rowOff>106146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97273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162464</xdr:rowOff>
    </xdr:from>
    <xdr:to>
      <xdr:col>76</xdr:col>
      <xdr:colOff>165100</xdr:colOff>
      <xdr:row>58</xdr:row>
      <xdr:rowOff>92614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83741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30831</xdr:rowOff>
    </xdr:from>
    <xdr:to>
      <xdr:col>72</xdr:col>
      <xdr:colOff>38100</xdr:colOff>
      <xdr:row>58</xdr:row>
      <xdr:rowOff>132431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123558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28660</xdr:rowOff>
    </xdr:from>
    <xdr:to>
      <xdr:col>67</xdr:col>
      <xdr:colOff>101600</xdr:colOff>
      <xdr:row>58</xdr:row>
      <xdr:rowOff>130260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121387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85655</xdr:rowOff>
    </xdr:from>
    <xdr:to>
      <xdr:col>85</xdr:col>
      <xdr:colOff>127000</xdr:colOff>
      <xdr:row>79</xdr:row>
      <xdr:rowOff>41897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115855"/>
          <a:ext cx="838200" cy="4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41897</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6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32829</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737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32829</xdr:rowOff>
    </xdr:from>
    <xdr:to>
      <xdr:col>71</xdr:col>
      <xdr:colOff>177800</xdr:colOff>
      <xdr:row>79</xdr:row>
      <xdr:rowOff>36830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73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34855</xdr:rowOff>
    </xdr:from>
    <xdr:to>
      <xdr:col>85</xdr:col>
      <xdr:colOff>177800</xdr:colOff>
      <xdr:row>76</xdr:row>
      <xdr:rowOff>136455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57732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162547</xdr:rowOff>
    </xdr:from>
    <xdr:to>
      <xdr:col>81</xdr:col>
      <xdr:colOff>101600</xdr:colOff>
      <xdr:row>79</xdr:row>
      <xdr:rowOff>92697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83824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153479</xdr:rowOff>
    </xdr:from>
    <xdr:to>
      <xdr:col>72</xdr:col>
      <xdr:colOff>38100</xdr:colOff>
      <xdr:row>79</xdr:row>
      <xdr:rowOff>83629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74756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157480</xdr:rowOff>
    </xdr:from>
    <xdr:to>
      <xdr:col>67</xdr:col>
      <xdr:colOff>101600</xdr:colOff>
      <xdr:row>79</xdr:row>
      <xdr:rowOff>87630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78757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164379</xdr:rowOff>
    </xdr:from>
    <xdr:to>
      <xdr:col>85</xdr:col>
      <xdr:colOff>127000</xdr:colOff>
      <xdr:row>96</xdr:row>
      <xdr:rowOff>3609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52129"/>
          <a:ext cx="8382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3609</xdr:rowOff>
    </xdr:from>
    <xdr:to>
      <xdr:col>81</xdr:col>
      <xdr:colOff>50800</xdr:colOff>
      <xdr:row>96</xdr:row>
      <xdr:rowOff>85651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6280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85651</xdr:rowOff>
    </xdr:from>
    <xdr:to>
      <xdr:col>76</xdr:col>
      <xdr:colOff>114300</xdr:colOff>
      <xdr:row>96</xdr:row>
      <xdr:rowOff>85773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4485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85773</xdr:rowOff>
    </xdr:from>
    <xdr:to>
      <xdr:col>71</xdr:col>
      <xdr:colOff>177800</xdr:colOff>
      <xdr:row>97</xdr:row>
      <xdr:rowOff>8910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44973"/>
          <a:ext cx="889000" cy="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113579</xdr:rowOff>
    </xdr:from>
    <xdr:to>
      <xdr:col>85</xdr:col>
      <xdr:colOff>177800</xdr:colOff>
      <xdr:row>96</xdr:row>
      <xdr:rowOff>43729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136456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124259</xdr:rowOff>
    </xdr:from>
    <xdr:to>
      <xdr:col>81</xdr:col>
      <xdr:colOff>101600</xdr:colOff>
      <xdr:row>96</xdr:row>
      <xdr:rowOff>54409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70936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34851</xdr:rowOff>
    </xdr:from>
    <xdr:to>
      <xdr:col>76</xdr:col>
      <xdr:colOff>165100</xdr:colOff>
      <xdr:row>96</xdr:row>
      <xdr:rowOff>136451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152978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34973</xdr:rowOff>
    </xdr:from>
    <xdr:to>
      <xdr:col>72</xdr:col>
      <xdr:colOff>38100</xdr:colOff>
      <xdr:row>96</xdr:row>
      <xdr:rowOff>136573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9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153100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6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129560</xdr:rowOff>
    </xdr:from>
    <xdr:to>
      <xdr:col>67</xdr:col>
      <xdr:colOff>101600</xdr:colOff>
      <xdr:row>97</xdr:row>
      <xdr:rowOff>59710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50837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8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162433</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305933"/>
          <a:ext cx="8890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162433</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305933"/>
          <a:ext cx="8890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111633</xdr:rowOff>
    </xdr:from>
    <xdr:to>
      <xdr:col>107</xdr:col>
      <xdr:colOff>101600</xdr:colOff>
      <xdr:row>31</xdr:row>
      <xdr:rowOff>41783</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2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58310</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50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議会費が類似団体平均を下回ったが、議員定数が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名に減ったためであり、今後は今年と同水準で推移していくと考える。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民生費は性質別での扶助費等により例年高い状況であったが、今年度は加えて豪雨災害に係る災害救助費が発生したため昨年より高い数値となっている。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衛生費が昨年から大きく増加しているが、これも豪雨災害に起因するものであり突発的な増加となっている。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年度まで汚泥再生処理センターの建設事業負担金が発生し、特に令和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年度は高額になるため、令和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年度までは類似団体平均より高い数値で推移していくと考える。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災害復旧費も豪雨災害に起因するものであるが、令和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年度まで事業を予定しているため、今後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年間は類似団体平均より高い数値で推移していくと考える。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年度までは類似団体平均より高い数値で推移していくと考える。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・財政調整基金残高・・・前年度と比較すると、基金残高は減少しているが、標準財政規模も減少しており、比率としてはは</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・実質収支額・・・標準財政規模額比は</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％減少しているが、まだ高い水準なので、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％以下となるよう財政運営を行っていく。</a:t>
          </a:r>
        </a:p>
        <a:p>
          <a:r>
            <a:rPr kumimoji="1" lang="ja-JP" altLang="en-US" sz="1400">
              <a:latin typeface="ＭＳ ゴシック" pitchFamily="49" charset="-128"/>
              <a:ea typeface="ＭＳ ゴシック" pitchFamily="49" charset="-128"/>
            </a:rPr>
            <a:t>・実質単年度収支・・・標準財政規模額比は</a:t>
          </a:r>
          <a:r>
            <a:rPr kumimoji="1" lang="en-US" altLang="ja-JP" sz="1400">
              <a:latin typeface="ＭＳ ゴシック" pitchFamily="49" charset="-128"/>
              <a:ea typeface="ＭＳ ゴシック" pitchFamily="49" charset="-128"/>
            </a:rPr>
            <a:t>11.69</a:t>
          </a:r>
          <a:r>
            <a:rPr kumimoji="1" lang="ja-JP" altLang="en-US" sz="1400">
              <a:latin typeface="ＭＳ ゴシック" pitchFamily="49" charset="-128"/>
              <a:ea typeface="ＭＳ ゴシック" pitchFamily="49" charset="-128"/>
            </a:rPr>
            <a:t>％減少している。平成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年度に病院会計清算金として、財政調整基金に多く積み立てたことが要因として挙げられる。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会計は前年に引き続き黒字となっており、国保会計についても黒字となっている。国保税の収納率の向上や特定検診の受診率の向上などにより歳入の確保に努める。今後も赤字とならないよう、適正な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5822281</v>
      </c>
      <c r="BO4" s="462"/>
      <c r="BP4" s="462"/>
      <c r="BQ4" s="462"/>
      <c r="BR4" s="462"/>
      <c r="BS4" s="462"/>
      <c r="BT4" s="462"/>
      <c r="BU4" s="463"/>
      <c r="BV4" s="461">
        <v>5517484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7.1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5607939</v>
      </c>
      <c r="BO5" s="467"/>
      <c r="BP5" s="467"/>
      <c r="BQ5" s="467"/>
      <c r="BR5" s="467"/>
      <c r="BS5" s="467"/>
      <c r="BT5" s="467"/>
      <c r="BU5" s="468"/>
      <c r="BV5" s="466">
        <v>5340910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98.2</v>
      </c>
      <c r="CU5" s="437"/>
      <c r="CV5" s="437"/>
      <c r="CW5" s="437"/>
      <c r="CX5" s="437"/>
      <c r="CY5" s="437"/>
      <c r="CZ5" s="437"/>
      <c r="DA5" s="438"/>
      <c r="DB5" s="436">
        <v>93.6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214342</v>
      </c>
      <c r="BO6" s="467"/>
      <c r="BP6" s="467"/>
      <c r="BQ6" s="467"/>
      <c r="BR6" s="467"/>
      <c r="BS6" s="467"/>
      <c r="BT6" s="467"/>
      <c r="BU6" s="468"/>
      <c r="BV6" s="466">
        <v>176574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101.8</v>
      </c>
      <c r="CU6" s="620"/>
      <c r="CV6" s="620"/>
      <c r="CW6" s="620"/>
      <c r="CX6" s="620"/>
      <c r="CY6" s="620"/>
      <c r="CZ6" s="620"/>
      <c r="DA6" s="621"/>
      <c r="DB6" s="619">
        <v>98.4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45820</v>
      </c>
      <c r="BO7" s="467"/>
      <c r="BP7" s="467"/>
      <c r="BQ7" s="467"/>
      <c r="BR7" s="467"/>
      <c r="BS7" s="467"/>
      <c r="BT7" s="467"/>
      <c r="BU7" s="468"/>
      <c r="BV7" s="466">
        <v>69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2465312</v>
      </c>
      <c r="CU7" s="467"/>
      <c r="CV7" s="467"/>
      <c r="CW7" s="467"/>
      <c r="CX7" s="467"/>
      <c r="CY7" s="467"/>
      <c r="CZ7" s="467"/>
      <c r="DA7" s="468"/>
      <c r="DB7" s="466">
        <v>2493433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168522</v>
      </c>
      <c r="BO8" s="467"/>
      <c r="BP8" s="467"/>
      <c r="BQ8" s="467"/>
      <c r="BR8" s="467"/>
      <c r="BS8" s="467"/>
      <c r="BT8" s="467"/>
      <c r="BU8" s="468"/>
      <c r="BV8" s="466">
        <v>176505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6777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-7983</v>
      </c>
      <c r="BO9" s="467"/>
      <c r="BP9" s="467"/>
      <c r="BQ9" s="467"/>
      <c r="BR9" s="467"/>
      <c r="BS9" s="467"/>
      <c r="BT9" s="467"/>
      <c r="BU9" s="468"/>
      <c r="BV9" s="466">
        <v>58542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21.6</v>
      </c>
      <c r="CU9" s="437"/>
      <c r="CV9" s="437"/>
      <c r="CW9" s="437"/>
      <c r="CX9" s="437"/>
      <c r="CY9" s="437"/>
      <c r="CZ9" s="437"/>
      <c r="DA9" s="438"/>
      <c r="DB9" s="436">
        <v>21.1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7369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346</v>
      </c>
      <c r="BO10" s="467"/>
      <c r="BP10" s="467"/>
      <c r="BQ10" s="467"/>
      <c r="BR10" s="467"/>
      <c r="BS10" s="467"/>
      <c r="BT10" s="467"/>
      <c r="BU10" s="468"/>
      <c r="BV10" s="466">
        <v>191270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6409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92935</v>
      </c>
      <c r="BO12" s="467"/>
      <c r="BP12" s="467"/>
      <c r="BQ12" s="467"/>
      <c r="BR12" s="467"/>
      <c r="BS12" s="467"/>
      <c r="BT12" s="467"/>
      <c r="BU12" s="468"/>
      <c r="BV12" s="466">
        <v>60000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6383</v>
      </c>
      <c r="S13" s="570"/>
      <c r="T13" s="570"/>
      <c r="U13" s="570"/>
      <c r="V13" s="571"/>
      <c r="W13" s="557" t="s">
        <v>139</v>
      </c>
      <c r="X13" s="479"/>
      <c r="Y13" s="479"/>
      <c r="Z13" s="479"/>
      <c r="AA13" s="479"/>
      <c r="AB13" s="480"/>
      <c r="AC13" s="442">
        <v>178</v>
      </c>
      <c r="AD13" s="443"/>
      <c r="AE13" s="443"/>
      <c r="AF13" s="443"/>
      <c r="AG13" s="444"/>
      <c r="AH13" s="442">
        <v>175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-100572</v>
      </c>
      <c r="BO13" s="467"/>
      <c r="BP13" s="467"/>
      <c r="BQ13" s="467"/>
      <c r="BR13" s="467"/>
      <c r="BS13" s="467"/>
      <c r="BT13" s="467"/>
      <c r="BU13" s="468"/>
      <c r="BV13" s="466">
        <v>189812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6.5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6539</v>
      </c>
      <c r="S14" s="570"/>
      <c r="T14" s="570"/>
      <c r="U14" s="570"/>
      <c r="V14" s="571"/>
      <c r="W14" s="572"/>
      <c r="X14" s="482"/>
      <c r="Y14" s="482"/>
      <c r="Z14" s="482"/>
      <c r="AA14" s="482"/>
      <c r="AB14" s="483"/>
      <c r="AC14" s="562">
        <v>6.1</v>
      </c>
      <c r="AD14" s="563"/>
      <c r="AE14" s="563"/>
      <c r="AF14" s="563"/>
      <c r="AG14" s="564"/>
      <c r="AH14" s="562">
        <v>5.6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6513</v>
      </c>
      <c r="S15" s="570"/>
      <c r="T15" s="570"/>
      <c r="U15" s="570"/>
      <c r="V15" s="571"/>
      <c r="W15" s="557" t="s">
        <v>146</v>
      </c>
      <c r="X15" s="479"/>
      <c r="Y15" s="479"/>
      <c r="Z15" s="479"/>
      <c r="AA15" s="479"/>
      <c r="AB15" s="480"/>
      <c r="AC15" s="442">
        <v>829</v>
      </c>
      <c r="AD15" s="443"/>
      <c r="AE15" s="443"/>
      <c r="AF15" s="443"/>
      <c r="AG15" s="444"/>
      <c r="AH15" s="442">
        <v>943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691222</v>
      </c>
      <c r="BO15" s="462"/>
      <c r="BP15" s="462"/>
      <c r="BQ15" s="462"/>
      <c r="BR15" s="462"/>
      <c r="BS15" s="462"/>
      <c r="BT15" s="462"/>
      <c r="BU15" s="463"/>
      <c r="BV15" s="461">
        <v>660419</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28.3</v>
      </c>
      <c r="AD16" s="563"/>
      <c r="AE16" s="563"/>
      <c r="AF16" s="563"/>
      <c r="AG16" s="564"/>
      <c r="AH16" s="562">
        <v>30.1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2188660</v>
      </c>
      <c r="BO16" s="467"/>
      <c r="BP16" s="467"/>
      <c r="BQ16" s="467"/>
      <c r="BR16" s="467"/>
      <c r="BS16" s="467"/>
      <c r="BT16" s="467"/>
      <c r="BU16" s="468"/>
      <c r="BV16" s="466">
        <v>2185228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1922</v>
      </c>
      <c r="AD17" s="443"/>
      <c r="AE17" s="443"/>
      <c r="AF17" s="443"/>
      <c r="AG17" s="444"/>
      <c r="AH17" s="442">
        <v>2017</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877590</v>
      </c>
      <c r="BO17" s="467"/>
      <c r="BP17" s="467"/>
      <c r="BQ17" s="467"/>
      <c r="BR17" s="467"/>
      <c r="BS17" s="467"/>
      <c r="BT17" s="467"/>
      <c r="BU17" s="468"/>
      <c r="BV17" s="466">
        <v>846935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11.5</v>
      </c>
      <c r="M18" s="531"/>
      <c r="N18" s="531"/>
      <c r="O18" s="531"/>
      <c r="P18" s="531"/>
      <c r="Q18" s="531"/>
      <c r="R18" s="532"/>
      <c r="S18" s="532"/>
      <c r="T18" s="532"/>
      <c r="U18" s="532"/>
      <c r="V18" s="533"/>
      <c r="W18" s="547"/>
      <c r="X18" s="548"/>
      <c r="Y18" s="548"/>
      <c r="Z18" s="548"/>
      <c r="AA18" s="548"/>
      <c r="AB18" s="558"/>
      <c r="AC18" s="430">
        <v>65.599999999999994</v>
      </c>
      <c r="AD18" s="431"/>
      <c r="AE18" s="431"/>
      <c r="AF18" s="431"/>
      <c r="AG18" s="534"/>
      <c r="AH18" s="430">
        <v>64.3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2416370</v>
      </c>
      <c r="BO18" s="467"/>
      <c r="BP18" s="467"/>
      <c r="BQ18" s="467"/>
      <c r="BR18" s="467"/>
      <c r="BS18" s="467"/>
      <c r="BT18" s="467"/>
      <c r="BU18" s="468"/>
      <c r="BV18" s="466">
        <v>2374196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589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3121188</v>
      </c>
      <c r="BO19" s="467"/>
      <c r="BP19" s="467"/>
      <c r="BQ19" s="467"/>
      <c r="BR19" s="467"/>
      <c r="BS19" s="467"/>
      <c r="BT19" s="467"/>
      <c r="BU19" s="468"/>
      <c r="BV19" s="466">
        <v>3169253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2560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4923486</v>
      </c>
      <c r="BO23" s="467"/>
      <c r="BP23" s="467"/>
      <c r="BQ23" s="467"/>
      <c r="BR23" s="467"/>
      <c r="BS23" s="467"/>
      <c r="BT23" s="467"/>
      <c r="BU23" s="468"/>
      <c r="BV23" s="466">
        <v>5354392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7730</v>
      </c>
      <c r="R24" s="443"/>
      <c r="S24" s="443"/>
      <c r="T24" s="443"/>
      <c r="U24" s="443"/>
      <c r="V24" s="444"/>
      <c r="W24" s="508"/>
      <c r="X24" s="499"/>
      <c r="Y24" s="500"/>
      <c r="Z24" s="439" t="s">
        <v>169</v>
      </c>
      <c r="AA24" s="440"/>
      <c r="AB24" s="440"/>
      <c r="AC24" s="440"/>
      <c r="AD24" s="440"/>
      <c r="AE24" s="440"/>
      <c r="AF24" s="440"/>
      <c r="AG24" s="441"/>
      <c r="AH24" s="442">
        <v>86</v>
      </c>
      <c r="AI24" s="443"/>
      <c r="AJ24" s="443"/>
      <c r="AK24" s="443"/>
      <c r="AL24" s="444"/>
      <c r="AM24" s="442">
        <v>266772</v>
      </c>
      <c r="AN24" s="443"/>
      <c r="AO24" s="443"/>
      <c r="AP24" s="443"/>
      <c r="AQ24" s="443"/>
      <c r="AR24" s="444"/>
      <c r="AS24" s="442">
        <v>3102</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4755208</v>
      </c>
      <c r="BO24" s="467"/>
      <c r="BP24" s="467"/>
      <c r="BQ24" s="467"/>
      <c r="BR24" s="467"/>
      <c r="BS24" s="467"/>
      <c r="BT24" s="467"/>
      <c r="BU24" s="468"/>
      <c r="BV24" s="466">
        <v>5175484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6338</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400170</v>
      </c>
      <c r="BO25" s="462"/>
      <c r="BP25" s="462"/>
      <c r="BQ25" s="462"/>
      <c r="BR25" s="462"/>
      <c r="BS25" s="462"/>
      <c r="BT25" s="462"/>
      <c r="BU25" s="463"/>
      <c r="BV25" s="461">
        <v>438649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5560</v>
      </c>
      <c r="R26" s="443"/>
      <c r="S26" s="443"/>
      <c r="T26" s="443"/>
      <c r="U26" s="443"/>
      <c r="V26" s="444"/>
      <c r="W26" s="508"/>
      <c r="X26" s="499"/>
      <c r="Y26" s="500"/>
      <c r="Z26" s="439" t="s">
        <v>177</v>
      </c>
      <c r="AA26" s="521"/>
      <c r="AB26" s="521"/>
      <c r="AC26" s="521"/>
      <c r="AD26" s="521"/>
      <c r="AE26" s="521"/>
      <c r="AF26" s="521"/>
      <c r="AG26" s="522"/>
      <c r="AH26" s="442">
        <v>7</v>
      </c>
      <c r="AI26" s="443"/>
      <c r="AJ26" s="443"/>
      <c r="AK26" s="443"/>
      <c r="AL26" s="444"/>
      <c r="AM26" s="442">
        <v>25865</v>
      </c>
      <c r="AN26" s="443"/>
      <c r="AO26" s="443"/>
      <c r="AP26" s="443"/>
      <c r="AQ26" s="443"/>
      <c r="AR26" s="444"/>
      <c r="AS26" s="442">
        <v>3695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3108</v>
      </c>
      <c r="R27" s="443"/>
      <c r="S27" s="443"/>
      <c r="T27" s="443"/>
      <c r="U27" s="443"/>
      <c r="V27" s="444"/>
      <c r="W27" s="508"/>
      <c r="X27" s="499"/>
      <c r="Y27" s="500"/>
      <c r="Z27" s="439" t="s">
        <v>180</v>
      </c>
      <c r="AA27" s="440"/>
      <c r="AB27" s="440"/>
      <c r="AC27" s="440"/>
      <c r="AD27" s="440"/>
      <c r="AE27" s="440"/>
      <c r="AF27" s="440"/>
      <c r="AG27" s="441"/>
      <c r="AH27" s="442">
        <v>1</v>
      </c>
      <c r="AI27" s="443"/>
      <c r="AJ27" s="443"/>
      <c r="AK27" s="443"/>
      <c r="AL27" s="444"/>
      <c r="AM27" s="442" t="s">
        <v>181</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174</v>
      </c>
      <c r="BO27" s="470"/>
      <c r="BP27" s="470"/>
      <c r="BQ27" s="470"/>
      <c r="BR27" s="470"/>
      <c r="BS27" s="470"/>
      <c r="BT27" s="470"/>
      <c r="BU27" s="471"/>
      <c r="BV27" s="469" t="s">
        <v>173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2584</v>
      </c>
      <c r="R28" s="443"/>
      <c r="S28" s="443"/>
      <c r="T28" s="443"/>
      <c r="U28" s="443"/>
      <c r="V28" s="444"/>
      <c r="W28" s="508"/>
      <c r="X28" s="499"/>
      <c r="Y28" s="500"/>
      <c r="Z28" s="439" t="s">
        <v>184</v>
      </c>
      <c r="AA28" s="440"/>
      <c r="AB28" s="440"/>
      <c r="AC28" s="440"/>
      <c r="AD28" s="440"/>
      <c r="AE28" s="440"/>
      <c r="AF28" s="440"/>
      <c r="AG28" s="441"/>
      <c r="AH28" s="442" t="s">
        <v>174</v>
      </c>
      <c r="AI28" s="443"/>
      <c r="AJ28" s="443"/>
      <c r="AK28" s="443"/>
      <c r="AL28" s="444"/>
      <c r="AM28" s="442" t="s">
        <v>185</v>
      </c>
      <c r="AN28" s="443"/>
      <c r="AO28" s="443"/>
      <c r="AP28" s="443"/>
      <c r="AQ28" s="443"/>
      <c r="AR28" s="444"/>
      <c r="AS28" s="442" t="s">
        <v>174</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1063686</v>
      </c>
      <c r="BO28" s="462"/>
      <c r="BP28" s="462"/>
      <c r="BQ28" s="462"/>
      <c r="BR28" s="462"/>
      <c r="BS28" s="462"/>
      <c r="BT28" s="462"/>
      <c r="BU28" s="463"/>
      <c r="BV28" s="461">
        <v>1066275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6</v>
      </c>
      <c r="M29" s="443"/>
      <c r="N29" s="443"/>
      <c r="O29" s="443"/>
      <c r="P29" s="444"/>
      <c r="Q29" s="442">
        <v>2423</v>
      </c>
      <c r="R29" s="443"/>
      <c r="S29" s="443"/>
      <c r="T29" s="443"/>
      <c r="U29" s="443"/>
      <c r="V29" s="444"/>
      <c r="W29" s="509"/>
      <c r="X29" s="510"/>
      <c r="Y29" s="511"/>
      <c r="Z29" s="439" t="s">
        <v>188</v>
      </c>
      <c r="AA29" s="440"/>
      <c r="AB29" s="440"/>
      <c r="AC29" s="440"/>
      <c r="AD29" s="440"/>
      <c r="AE29" s="440"/>
      <c r="AF29" s="440"/>
      <c r="AG29" s="441"/>
      <c r="AH29" s="442">
        <v>87</v>
      </c>
      <c r="AI29" s="443"/>
      <c r="AJ29" s="443"/>
      <c r="AK29" s="443"/>
      <c r="AL29" s="444"/>
      <c r="AM29" s="442">
        <v>270850</v>
      </c>
      <c r="AN29" s="443"/>
      <c r="AO29" s="443"/>
      <c r="AP29" s="443"/>
      <c r="AQ29" s="443"/>
      <c r="AR29" s="444"/>
      <c r="AS29" s="442">
        <v>3113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350731</v>
      </c>
      <c r="BO29" s="467"/>
      <c r="BP29" s="467"/>
      <c r="BQ29" s="467"/>
      <c r="BR29" s="467"/>
      <c r="BS29" s="467"/>
      <c r="BT29" s="467"/>
      <c r="BU29" s="468"/>
      <c r="BV29" s="466">
        <v>380563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2216770</v>
      </c>
      <c r="BO30" s="470"/>
      <c r="BP30" s="470"/>
      <c r="BQ30" s="470"/>
      <c r="BR30" s="470"/>
      <c r="BS30" s="470"/>
      <c r="BT30" s="470"/>
      <c r="BU30" s="471"/>
      <c r="BV30" s="469">
        <v>1724084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杵藤地区広域市町村圏組合（一般会計）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灌漑用水ポンプ施設維持管理事業特別会計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杵藤地区広域市町村圏組合（特別会計）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杵島工業用水道企業団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佐賀西部広域水道企業団</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佐賀県西部広域環境組合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佐賀県後期高齢者医療広域連合（一般会計）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佐賀県後期高齢者医療広域連合（特別会計）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佐賀県市町総合事務組合（一般会計）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佐賀県市町総合事務組合（特別会計）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杵東地区衛生処理場組合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m7Ghn87zSlwTx8dIHUPT9Alfup49qf776poy2mj0BWjPzhnaYT7/WpM7KxdGT2QqP9ithUhUCXgtEaifu5XEw==" saltValue="tiQr99zRhFU/bSDh4VAT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L6" sqref="L6:V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558</v>
      </c>
      <c r="D34" s="1250"/>
      <c r="E34" s="1251"/>
      <c r="F34" s="32">
        <v>4.8099999999999996</v>
      </c>
      <c r="G34" s="33">
        <v>5.43</v>
      </c>
      <c r="H34" s="33">
        <v>4.8</v>
      </c>
      <c r="I34" s="33">
        <v>7.07</v>
      </c>
      <c r="J34" s="34">
        <v>6.83</v>
      </c>
      <c r="K34" s="22"/>
      <c r="L34" s="22"/>
      <c r="M34" s="22"/>
      <c r="N34" s="22"/>
      <c r="O34" s="22"/>
      <c r="P34" s="22"/>
    </row>
    <row r="35" spans="1:16" ht="39" customHeight="1" x14ac:dyDescent="0.15">
      <c r="A35" s="22"/>
      <c r="B35" s="35"/>
      <c r="C35" s="1244" t="s">
        <v>559</v>
      </c>
      <c r="D35" s="1245"/>
      <c r="E35" s="1246"/>
      <c r="F35" s="36">
        <v>3.81</v>
      </c>
      <c r="G35" s="37">
        <v>3.54</v>
      </c>
      <c r="H35" s="37">
        <v>3.8</v>
      </c>
      <c r="I35" s="37">
        <v>3.54</v>
      </c>
      <c r="J35" s="38">
        <v>4.12</v>
      </c>
      <c r="K35" s="22"/>
      <c r="L35" s="22"/>
      <c r="M35" s="22"/>
      <c r="N35" s="22"/>
      <c r="O35" s="22"/>
      <c r="P35" s="22"/>
    </row>
    <row r="36" spans="1:16" ht="39" customHeight="1" x14ac:dyDescent="0.15">
      <c r="A36" s="22"/>
      <c r="B36" s="35"/>
      <c r="C36" s="1244" t="s">
        <v>560</v>
      </c>
      <c r="D36" s="1245"/>
      <c r="E36" s="1246"/>
      <c r="F36" s="36" t="s">
        <v>561</v>
      </c>
      <c r="G36" s="37" t="s">
        <v>562</v>
      </c>
      <c r="H36" s="37">
        <v>2.79</v>
      </c>
      <c r="I36" s="37">
        <v>0</v>
      </c>
      <c r="J36" s="38">
        <v>1.86</v>
      </c>
      <c r="K36" s="22"/>
      <c r="L36" s="22"/>
      <c r="M36" s="22"/>
      <c r="N36" s="22"/>
      <c r="O36" s="22"/>
      <c r="P36" s="22"/>
    </row>
    <row r="37" spans="1:16" ht="39" customHeight="1" x14ac:dyDescent="0.15">
      <c r="A37" s="22"/>
      <c r="B37" s="35"/>
      <c r="C37" s="1244" t="s">
        <v>563</v>
      </c>
      <c r="D37" s="1245"/>
      <c r="E37" s="1246"/>
      <c r="F37" s="36">
        <v>0</v>
      </c>
      <c r="G37" s="37">
        <v>0</v>
      </c>
      <c r="H37" s="37">
        <v>0.01</v>
      </c>
      <c r="I37" s="37">
        <v>0</v>
      </c>
      <c r="J37" s="38">
        <v>0</v>
      </c>
      <c r="K37" s="22"/>
      <c r="L37" s="22"/>
      <c r="M37" s="22"/>
      <c r="N37" s="22"/>
      <c r="O37" s="22"/>
      <c r="P37" s="22"/>
    </row>
    <row r="38" spans="1:16" ht="39" customHeight="1" x14ac:dyDescent="0.15">
      <c r="A38" s="22"/>
      <c r="B38" s="35"/>
      <c r="C38" s="1244" t="s">
        <v>564</v>
      </c>
      <c r="D38" s="1245"/>
      <c r="E38" s="1246"/>
      <c r="F38" s="36">
        <v>0</v>
      </c>
      <c r="G38" s="37">
        <v>0</v>
      </c>
      <c r="H38" s="37">
        <v>0</v>
      </c>
      <c r="I38" s="37">
        <v>0</v>
      </c>
      <c r="J38" s="38">
        <v>0</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566</v>
      </c>
      <c r="D43" s="1248"/>
      <c r="E43" s="1249"/>
      <c r="F43" s="41">
        <v>7.87</v>
      </c>
      <c r="G43" s="42">
        <v>14.44</v>
      </c>
      <c r="H43" s="42">
        <v>7.69</v>
      </c>
      <c r="I43" s="42">
        <v>0</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QE87zhQ0Iev7a+Tr2MEVWd+8zQ/+TBpeJzqLyJBkBCuFWUZwpx/eYqSpYx7iUEaOdZzryaOunC4VKccMznAw==" saltValue="SkFpLNfNEIZaIz7Vr+Nu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L6" sqref="L6:V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458</v>
      </c>
      <c r="L45" s="60">
        <v>464</v>
      </c>
      <c r="M45" s="60">
        <v>612</v>
      </c>
      <c r="N45" s="60">
        <v>685</v>
      </c>
      <c r="O45" s="61">
        <v>686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72"/>
      <c r="C48" s="1273"/>
      <c r="D48" s="62"/>
      <c r="E48" s="1254" t="s">
        <v>15</v>
      </c>
      <c r="F48" s="1254"/>
      <c r="G48" s="1254"/>
      <c r="H48" s="1254"/>
      <c r="I48" s="1254"/>
      <c r="J48" s="1255"/>
      <c r="K48" s="63">
        <v>18</v>
      </c>
      <c r="L48" s="64">
        <v>22</v>
      </c>
      <c r="M48" s="64">
        <v>9</v>
      </c>
      <c r="N48" s="64">
        <v>7</v>
      </c>
      <c r="O48" s="65">
        <v>5</v>
      </c>
      <c r="P48" s="48"/>
      <c r="Q48" s="48"/>
      <c r="R48" s="48"/>
      <c r="S48" s="48"/>
      <c r="T48" s="48"/>
      <c r="U48" s="48"/>
    </row>
    <row r="49" spans="1:21" ht="30.75" customHeight="1" x14ac:dyDescent="0.15">
      <c r="A49" s="48"/>
      <c r="B49" s="1272"/>
      <c r="C49" s="1273"/>
      <c r="D49" s="62"/>
      <c r="E49" s="1254" t="s">
        <v>16</v>
      </c>
      <c r="F49" s="1254"/>
      <c r="G49" s="1254"/>
      <c r="H49" s="1254"/>
      <c r="I49" s="1254"/>
      <c r="J49" s="1255"/>
      <c r="K49" s="63">
        <v>9</v>
      </c>
      <c r="L49" s="64">
        <v>12</v>
      </c>
      <c r="M49" s="64">
        <v>13</v>
      </c>
      <c r="N49" s="64">
        <v>23</v>
      </c>
      <c r="O49" s="65">
        <v>28</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v>0</v>
      </c>
      <c r="N50" s="64" t="s">
        <v>509</v>
      </c>
      <c r="O50" s="65" t="s">
        <v>509</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509</v>
      </c>
      <c r="N51" s="64" t="s">
        <v>509</v>
      </c>
      <c r="O51" s="65" t="s">
        <v>509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401</v>
      </c>
      <c r="L52" s="64">
        <v>408</v>
      </c>
      <c r="M52" s="64">
        <v>495</v>
      </c>
      <c r="N52" s="64">
        <v>557</v>
      </c>
      <c r="O52" s="65">
        <v>562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84</v>
      </c>
      <c r="L53" s="69">
        <v>90</v>
      </c>
      <c r="M53" s="69">
        <v>139</v>
      </c>
      <c r="N53" s="69">
        <v>158</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573</v>
      </c>
      <c r="L57" s="84" t="s">
        <v>573</v>
      </c>
      <c r="M57" s="84" t="s">
        <v>573</v>
      </c>
      <c r="N57" s="84" t="s">
        <v>573</v>
      </c>
      <c r="O57" s="85" t="s">
        <v>573</v>
      </c>
    </row>
    <row r="58" spans="1:21" ht="31.5" customHeight="1" thickBot="1" x14ac:dyDescent="0.2">
      <c r="B58" s="1262"/>
      <c r="C58" s="1263"/>
      <c r="D58" s="1267" t="s">
        <v>27</v>
      </c>
      <c r="E58" s="1268"/>
      <c r="F58" s="1268"/>
      <c r="G58" s="1268"/>
      <c r="H58" s="1268"/>
      <c r="I58" s="1268"/>
      <c r="J58" s="1269"/>
      <c r="K58" s="86" t="s">
        <v>573</v>
      </c>
      <c r="L58" s="87" t="s">
        <v>573</v>
      </c>
      <c r="M58" s="87" t="s">
        <v>573</v>
      </c>
      <c r="N58" s="87" t="s">
        <v>573</v>
      </c>
      <c r="O58" s="88" t="s">
        <v>573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JPnMq1ko7rufR6XDoc/MkaHgrAdDSNZOQ0VjhuSrczS3HWd6gFykOpC7DoZMboanWKCMoC/uV9z3ZOWhJn1g==" saltValue="8TNL0LQEKsqAXLjS6s/e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activeCell="L6" sqref="L6:V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90" t="s">
        <v>30</v>
      </c>
      <c r="C41" s="1291"/>
      <c r="D41" s="102"/>
      <c r="E41" s="1292" t="s">
        <v>31</v>
      </c>
      <c r="F41" s="1292"/>
      <c r="G41" s="1292"/>
      <c r="H41" s="1293"/>
      <c r="I41" s="103">
        <v>6520</v>
      </c>
      <c r="J41" s="104">
        <v>6130</v>
      </c>
      <c r="K41" s="104">
        <v>5812</v>
      </c>
      <c r="L41" s="104">
        <v>5354</v>
      </c>
      <c r="M41" s="105">
        <v>4923</v>
      </c>
    </row>
    <row r="42" spans="2:13" ht="27.75" customHeight="1" x14ac:dyDescent="0.15">
      <c r="B42" s="1280"/>
      <c r="C42" s="1281"/>
      <c r="D42" s="106"/>
      <c r="E42" s="1284" t="s">
        <v>32</v>
      </c>
      <c r="F42" s="1284"/>
      <c r="G42" s="1284"/>
      <c r="H42" s="1285"/>
      <c r="I42" s="107" t="s">
        <v>509</v>
      </c>
      <c r="J42" s="108" t="s">
        <v>509</v>
      </c>
      <c r="K42" s="108" t="s">
        <v>509</v>
      </c>
      <c r="L42" s="108" t="s">
        <v>509</v>
      </c>
      <c r="M42" s="109" t="s">
        <v>509</v>
      </c>
    </row>
    <row r="43" spans="2:13" ht="27.75" customHeight="1" x14ac:dyDescent="0.15">
      <c r="B43" s="1280"/>
      <c r="C43" s="1281"/>
      <c r="D43" s="106"/>
      <c r="E43" s="1284" t="s">
        <v>33</v>
      </c>
      <c r="F43" s="1284"/>
      <c r="G43" s="1284"/>
      <c r="H43" s="1285"/>
      <c r="I43" s="107">
        <v>188</v>
      </c>
      <c r="J43" s="108">
        <v>203</v>
      </c>
      <c r="K43" s="108">
        <v>71</v>
      </c>
      <c r="L43" s="108">
        <v>83</v>
      </c>
      <c r="M43" s="109">
        <v>68</v>
      </c>
    </row>
    <row r="44" spans="2:13" ht="27.75" customHeight="1" x14ac:dyDescent="0.15">
      <c r="B44" s="1280"/>
      <c r="C44" s="1281"/>
      <c r="D44" s="106"/>
      <c r="E44" s="1284" t="s">
        <v>34</v>
      </c>
      <c r="F44" s="1284"/>
      <c r="G44" s="1284"/>
      <c r="H44" s="1285"/>
      <c r="I44" s="107">
        <v>473</v>
      </c>
      <c r="J44" s="108">
        <v>449</v>
      </c>
      <c r="K44" s="108">
        <v>438</v>
      </c>
      <c r="L44" s="108">
        <v>427</v>
      </c>
      <c r="M44" s="109">
        <v>389</v>
      </c>
    </row>
    <row r="45" spans="2:13" ht="27.75" customHeight="1" x14ac:dyDescent="0.15">
      <c r="B45" s="1280"/>
      <c r="C45" s="1281"/>
      <c r="D45" s="106"/>
      <c r="E45" s="1284" t="s">
        <v>35</v>
      </c>
      <c r="F45" s="1284"/>
      <c r="G45" s="1284"/>
      <c r="H45" s="1285"/>
      <c r="I45" s="107">
        <v>722</v>
      </c>
      <c r="J45" s="108">
        <v>914</v>
      </c>
      <c r="K45" s="108">
        <v>945</v>
      </c>
      <c r="L45" s="108">
        <v>892</v>
      </c>
      <c r="M45" s="109">
        <v>871</v>
      </c>
    </row>
    <row r="46" spans="2:13" ht="27.75" customHeight="1" x14ac:dyDescent="0.15">
      <c r="B46" s="1280"/>
      <c r="C46" s="1281"/>
      <c r="D46" s="110"/>
      <c r="E46" s="1284" t="s">
        <v>36</v>
      </c>
      <c r="F46" s="1284"/>
      <c r="G46" s="1284"/>
      <c r="H46" s="1285"/>
      <c r="I46" s="107" t="s">
        <v>509</v>
      </c>
      <c r="J46" s="108" t="s">
        <v>509</v>
      </c>
      <c r="K46" s="108" t="s">
        <v>509</v>
      </c>
      <c r="L46" s="108" t="s">
        <v>509</v>
      </c>
      <c r="M46" s="109" t="s">
        <v>509</v>
      </c>
    </row>
    <row r="47" spans="2:13" ht="27.75" customHeight="1" x14ac:dyDescent="0.15">
      <c r="B47" s="1280"/>
      <c r="C47" s="1281"/>
      <c r="D47" s="111"/>
      <c r="E47" s="1294" t="s">
        <v>37</v>
      </c>
      <c r="F47" s="1295"/>
      <c r="G47" s="1295"/>
      <c r="H47" s="1296"/>
      <c r="I47" s="107" t="s">
        <v>509</v>
      </c>
      <c r="J47" s="108" t="s">
        <v>509</v>
      </c>
      <c r="K47" s="108" t="s">
        <v>509</v>
      </c>
      <c r="L47" s="108" t="s">
        <v>509</v>
      </c>
      <c r="M47" s="109" t="s">
        <v>509</v>
      </c>
    </row>
    <row r="48" spans="2:13" ht="27.75" customHeight="1" x14ac:dyDescent="0.15">
      <c r="B48" s="1280"/>
      <c r="C48" s="1281"/>
      <c r="D48" s="106"/>
      <c r="E48" s="1284" t="s">
        <v>38</v>
      </c>
      <c r="F48" s="1284"/>
      <c r="G48" s="1284"/>
      <c r="H48" s="1285"/>
      <c r="I48" s="107" t="s">
        <v>509</v>
      </c>
      <c r="J48" s="108" t="s">
        <v>509</v>
      </c>
      <c r="K48" s="108" t="s">
        <v>509</v>
      </c>
      <c r="L48" s="108" t="s">
        <v>509</v>
      </c>
      <c r="M48" s="109" t="s">
        <v>509</v>
      </c>
    </row>
    <row r="49" spans="2:13" ht="27.75" customHeight="1" x14ac:dyDescent="0.15">
      <c r="B49" s="1282"/>
      <c r="C49" s="1283"/>
      <c r="D49" s="106"/>
      <c r="E49" s="1284" t="s">
        <v>39</v>
      </c>
      <c r="F49" s="1284"/>
      <c r="G49" s="1284"/>
      <c r="H49" s="1285"/>
      <c r="I49" s="107" t="s">
        <v>509</v>
      </c>
      <c r="J49" s="108" t="s">
        <v>509</v>
      </c>
      <c r="K49" s="108" t="s">
        <v>509</v>
      </c>
      <c r="L49" s="108" t="s">
        <v>509</v>
      </c>
      <c r="M49" s="109" t="s">
        <v>509</v>
      </c>
    </row>
    <row r="50" spans="2:13" ht="27.75" customHeight="1" x14ac:dyDescent="0.15">
      <c r="B50" s="1278" t="s">
        <v>40</v>
      </c>
      <c r="C50" s="1279"/>
      <c r="D50" s="112"/>
      <c r="E50" s="1284" t="s">
        <v>41</v>
      </c>
      <c r="F50" s="1284"/>
      <c r="G50" s="1284"/>
      <c r="H50" s="1285"/>
      <c r="I50" s="107">
        <v>1804</v>
      </c>
      <c r="J50" s="108">
        <v>1796</v>
      </c>
      <c r="K50" s="108">
        <v>2356</v>
      </c>
      <c r="L50" s="108">
        <v>3171</v>
      </c>
      <c r="M50" s="109">
        <v>3631</v>
      </c>
    </row>
    <row r="51" spans="2:13" ht="27.75" customHeight="1" x14ac:dyDescent="0.15">
      <c r="B51" s="1280"/>
      <c r="C51" s="1281"/>
      <c r="D51" s="106"/>
      <c r="E51" s="1284" t="s">
        <v>42</v>
      </c>
      <c r="F51" s="1284"/>
      <c r="G51" s="1284"/>
      <c r="H51" s="1285"/>
      <c r="I51" s="107">
        <v>99</v>
      </c>
      <c r="J51" s="108">
        <v>85</v>
      </c>
      <c r="K51" s="108">
        <v>70</v>
      </c>
      <c r="L51" s="108">
        <v>56</v>
      </c>
      <c r="M51" s="109">
        <v>46</v>
      </c>
    </row>
    <row r="52" spans="2:13" ht="27.75" customHeight="1" x14ac:dyDescent="0.15">
      <c r="B52" s="1282"/>
      <c r="C52" s="1283"/>
      <c r="D52" s="106"/>
      <c r="E52" s="1284" t="s">
        <v>43</v>
      </c>
      <c r="F52" s="1284"/>
      <c r="G52" s="1284"/>
      <c r="H52" s="1285"/>
      <c r="I52" s="107">
        <v>5125</v>
      </c>
      <c r="J52" s="108">
        <v>4892</v>
      </c>
      <c r="K52" s="108">
        <v>4670</v>
      </c>
      <c r="L52" s="108">
        <v>4347</v>
      </c>
      <c r="M52" s="109">
        <v>3984</v>
      </c>
    </row>
    <row r="53" spans="2:13" ht="27.75" customHeight="1" thickBot="1" x14ac:dyDescent="0.2">
      <c r="B53" s="1286" t="s">
        <v>44</v>
      </c>
      <c r="C53" s="1287"/>
      <c r="D53" s="113"/>
      <c r="E53" s="1288" t="s">
        <v>45</v>
      </c>
      <c r="F53" s="1288"/>
      <c r="G53" s="1288"/>
      <c r="H53" s="1289"/>
      <c r="I53" s="114">
        <v>874</v>
      </c>
      <c r="J53" s="115">
        <v>923</v>
      </c>
      <c r="K53" s="115">
        <v>169</v>
      </c>
      <c r="L53" s="115">
        <v>-817</v>
      </c>
      <c r="M53" s="116">
        <v>-1409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3dpm9S1Bf5wGAwBR6uOac8fqq5d3NG3QKL0MzfWBJx8PxFeiv10VzAOU36R7dwAJN9jLKx58GhCq9TkdXjgcA==" saltValue="KtvOnbyz+TCLURXmUmGM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L6" sqref="L6:V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48</v>
      </c>
      <c r="D55" s="1305"/>
      <c r="E55" s="1306"/>
      <c r="F55" s="128">
        <v>875</v>
      </c>
      <c r="G55" s="128">
        <v>1066</v>
      </c>
      <c r="H55" s="129">
        <v>1064</v>
      </c>
    </row>
    <row r="56" spans="2:8" ht="52.5" customHeight="1" x14ac:dyDescent="0.15">
      <c r="B56" s="130"/>
      <c r="C56" s="1307" t="s">
        <v>49</v>
      </c>
      <c r="D56" s="1307"/>
      <c r="E56" s="1308"/>
      <c r="F56" s="131">
        <v>352</v>
      </c>
      <c r="G56" s="131">
        <v>381</v>
      </c>
      <c r="H56" s="132">
        <v>351</v>
      </c>
    </row>
    <row r="57" spans="2:8" ht="53.25" customHeight="1" x14ac:dyDescent="0.15">
      <c r="B57" s="130"/>
      <c r="C57" s="1309" t="s">
        <v>50</v>
      </c>
      <c r="D57" s="1309"/>
      <c r="E57" s="1310"/>
      <c r="F57" s="133">
        <v>1129</v>
      </c>
      <c r="G57" s="133">
        <v>1724</v>
      </c>
      <c r="H57" s="134">
        <v>2217</v>
      </c>
    </row>
    <row r="58" spans="2:8" ht="45.75" customHeight="1" x14ac:dyDescent="0.15">
      <c r="B58" s="135"/>
      <c r="C58" s="1297" t="s">
        <v>574</v>
      </c>
      <c r="D58" s="1298"/>
      <c r="E58" s="1299"/>
      <c r="F58" s="136">
        <v>553</v>
      </c>
      <c r="G58" s="136">
        <v>900</v>
      </c>
      <c r="H58" s="137">
        <v>1384</v>
      </c>
    </row>
    <row r="59" spans="2:8" ht="45.75" customHeight="1" x14ac:dyDescent="0.15">
      <c r="B59" s="135"/>
      <c r="C59" s="1297" t="s">
        <v>575</v>
      </c>
      <c r="D59" s="1298"/>
      <c r="E59" s="1299"/>
      <c r="F59" s="136">
        <v>229</v>
      </c>
      <c r="G59" s="136">
        <v>230</v>
      </c>
      <c r="H59" s="137">
        <v>232</v>
      </c>
    </row>
    <row r="60" spans="2:8" ht="45.75" customHeight="1" x14ac:dyDescent="0.15">
      <c r="B60" s="135"/>
      <c r="C60" s="1297" t="s">
        <v>576</v>
      </c>
      <c r="D60" s="1298"/>
      <c r="E60" s="1299"/>
      <c r="F60" s="136">
        <v>208</v>
      </c>
      <c r="G60" s="136">
        <v>210</v>
      </c>
      <c r="H60" s="137">
        <v>211</v>
      </c>
    </row>
    <row r="61" spans="2:8" ht="45.75" customHeight="1" x14ac:dyDescent="0.15">
      <c r="B61" s="135"/>
      <c r="C61" s="1297" t="s">
        <v>577</v>
      </c>
      <c r="D61" s="1298"/>
      <c r="E61" s="1299"/>
      <c r="F61" s="136">
        <v>69</v>
      </c>
      <c r="G61" s="136">
        <v>169</v>
      </c>
      <c r="H61" s="137">
        <v>169</v>
      </c>
    </row>
    <row r="62" spans="2:8" ht="45.75" customHeight="1" thickBot="1" x14ac:dyDescent="0.2">
      <c r="B62" s="138"/>
      <c r="C62" s="1300" t="s">
        <v>578</v>
      </c>
      <c r="D62" s="1301"/>
      <c r="E62" s="1302"/>
      <c r="F62" s="139" t="s">
        <v>509</v>
      </c>
      <c r="G62" s="139">
        <v>150</v>
      </c>
      <c r="H62" s="140">
        <v>115</v>
      </c>
    </row>
    <row r="63" spans="2:8" ht="52.5" customHeight="1" thickBot="1" x14ac:dyDescent="0.2">
      <c r="B63" s="141"/>
      <c r="C63" s="1303" t="s">
        <v>51</v>
      </c>
      <c r="D63" s="1303"/>
      <c r="E63" s="1304"/>
      <c r="F63" s="142">
        <v>2356</v>
      </c>
      <c r="G63" s="142">
        <v>3171</v>
      </c>
      <c r="H63" s="143">
        <v>3631</v>
      </c>
    </row>
    <row r="64" spans="2:8" ht="15" customHeight="1" x14ac:dyDescent="0.15"/>
  </sheetData>
  <sheetProtection algorithmName="SHA-512" hashValue="S2alSWIlpCOBS9Pa59Nc1I/+jWDO35rqidvYXCqh8UYUafpc9zjjVBwaWchT1VUJVNMxuks+IHvDPwZb083Kog==" saltValue="Oc+yeTwY0SCJ8uVwefON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6864F-A8AA-4556-8753-EF87657612FA}">
  <sheetPr>
    <pageSetUpPr fitToPage="1"/>
  </sheetPr>
  <dimension ref="A1:WZM160"/>
  <sheetViews>
    <sheetView showGridLines="0" zoomScaleNormal="100" zoomScaleSheetLayoutView="55" workbookViewId="0">
      <selection activeCell="L6" sqref="L6:V8"/>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593</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x14ac:dyDescent="0.15">
      <c r="B51" s="387"/>
      <c r="G51" s="1327"/>
      <c r="H51" s="1327"/>
      <c r="I51" s="1329"/>
      <c r="J51" s="1329"/>
      <c r="K51" s="1328"/>
      <c r="L51" s="1328"/>
      <c r="M51" s="1328"/>
      <c r="N51" s="1328"/>
      <c r="AM51" s="394"/>
      <c r="AN51" s="1325" t="s">
        <v>592</v>
      </c>
      <c r="AO51" s="1325"/>
      <c r="AP51" s="1325"/>
      <c r="AQ51" s="1325"/>
      <c r="AR51" s="1325"/>
      <c r="AS51" s="1325"/>
      <c r="AT51" s="1325"/>
      <c r="AU51" s="1325"/>
      <c r="AV51" s="1325"/>
      <c r="AW51" s="1325"/>
      <c r="AX51" s="1325"/>
      <c r="AY51" s="1325"/>
      <c r="AZ51" s="1325"/>
      <c r="BA51" s="1325"/>
      <c r="BB51" s="1325" t="s">
        <v>590</v>
      </c>
      <c r="BC51" s="1325"/>
      <c r="BD51" s="1325"/>
      <c r="BE51" s="1325"/>
      <c r="BF51" s="1325"/>
      <c r="BG51" s="1325"/>
      <c r="BH51" s="1325"/>
      <c r="BI51" s="1325"/>
      <c r="BJ51" s="1325"/>
      <c r="BK51" s="1325"/>
      <c r="BL51" s="1325"/>
      <c r="BM51" s="1325"/>
      <c r="BN51" s="1325"/>
      <c r="BO51" s="1325"/>
      <c r="BP51" s="1326">
        <v>43.3</v>
      </c>
      <c r="BQ51" s="1326"/>
      <c r="BR51" s="1326"/>
      <c r="BS51" s="1326"/>
      <c r="BT51" s="1326"/>
      <c r="BU51" s="1326"/>
      <c r="BV51" s="1326"/>
      <c r="BW51" s="1326"/>
      <c r="BX51" s="1326">
        <v>45.9</v>
      </c>
      <c r="BY51" s="1326"/>
      <c r="BZ51" s="1326"/>
      <c r="CA51" s="1326"/>
      <c r="CB51" s="1326"/>
      <c r="CC51" s="1326"/>
      <c r="CD51" s="1326"/>
      <c r="CE51" s="1326"/>
      <c r="CF51" s="1326">
        <v>8.5</v>
      </c>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x14ac:dyDescent="0.15">
      <c r="B52" s="387"/>
      <c r="G52" s="1327"/>
      <c r="H52" s="1327"/>
      <c r="I52" s="1329"/>
      <c r="J52" s="1329"/>
      <c r="K52" s="1328"/>
      <c r="L52" s="1328"/>
      <c r="M52" s="1328"/>
      <c r="N52" s="1328"/>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2"/>
      <c r="B53" s="387"/>
      <c r="G53" s="1327"/>
      <c r="H53" s="1327"/>
      <c r="I53" s="1320"/>
      <c r="J53" s="1320"/>
      <c r="K53" s="1328"/>
      <c r="L53" s="1328"/>
      <c r="M53" s="1328"/>
      <c r="N53" s="1328"/>
      <c r="AM53" s="39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6">
        <v>52.1</v>
      </c>
      <c r="BQ53" s="1326"/>
      <c r="BR53" s="1326"/>
      <c r="BS53" s="1326"/>
      <c r="BT53" s="1326"/>
      <c r="BU53" s="1326"/>
      <c r="BV53" s="1326"/>
      <c r="BW53" s="1326"/>
      <c r="BX53" s="1326">
        <v>53.5</v>
      </c>
      <c r="BY53" s="1326"/>
      <c r="BZ53" s="1326"/>
      <c r="CA53" s="1326"/>
      <c r="CB53" s="1326"/>
      <c r="CC53" s="1326"/>
      <c r="CD53" s="1326"/>
      <c r="CE53" s="1326"/>
      <c r="CF53" s="1326">
        <v>55.4</v>
      </c>
      <c r="CG53" s="1326"/>
      <c r="CH53" s="1326"/>
      <c r="CI53" s="1326"/>
      <c r="CJ53" s="1326"/>
      <c r="CK53" s="1326"/>
      <c r="CL53" s="1326"/>
      <c r="CM53" s="1326"/>
      <c r="CN53" s="1326">
        <v>57.3</v>
      </c>
      <c r="CO53" s="1326"/>
      <c r="CP53" s="1326"/>
      <c r="CQ53" s="1326"/>
      <c r="CR53" s="1326"/>
      <c r="CS53" s="1326"/>
      <c r="CT53" s="1326"/>
      <c r="CU53" s="1326"/>
      <c r="CV53" s="1326">
        <v>59.7</v>
      </c>
      <c r="CW53" s="1326"/>
      <c r="CX53" s="1326"/>
      <c r="CY53" s="1326"/>
      <c r="CZ53" s="1326"/>
      <c r="DA53" s="1326"/>
      <c r="DB53" s="1326"/>
      <c r="DC53" s="1326"/>
    </row>
    <row r="54" spans="1:109" ht="13.5" x14ac:dyDescent="0.15">
      <c r="A54" s="402"/>
      <c r="B54" s="387"/>
      <c r="G54" s="1327"/>
      <c r="H54" s="1327"/>
      <c r="I54" s="1320"/>
      <c r="J54" s="1320"/>
      <c r="K54" s="1328"/>
      <c r="L54" s="1328"/>
      <c r="M54" s="1328"/>
      <c r="N54" s="1328"/>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2"/>
      <c r="B55" s="387"/>
      <c r="G55" s="1320"/>
      <c r="H55" s="1320"/>
      <c r="I55" s="1320"/>
      <c r="J55" s="1320"/>
      <c r="K55" s="1328"/>
      <c r="L55" s="1328"/>
      <c r="M55" s="1328"/>
      <c r="N55" s="1328"/>
      <c r="AN55" s="1324" t="s">
        <v>591</v>
      </c>
      <c r="AO55" s="1324"/>
      <c r="AP55" s="1324"/>
      <c r="AQ55" s="1324"/>
      <c r="AR55" s="1324"/>
      <c r="AS55" s="1324"/>
      <c r="AT55" s="1324"/>
      <c r="AU55" s="1324"/>
      <c r="AV55" s="1324"/>
      <c r="AW55" s="1324"/>
      <c r="AX55" s="1324"/>
      <c r="AY55" s="1324"/>
      <c r="AZ55" s="1324"/>
      <c r="BA55" s="1324"/>
      <c r="BB55" s="1325" t="s">
        <v>590</v>
      </c>
      <c r="BC55" s="1325"/>
      <c r="BD55" s="1325"/>
      <c r="BE55" s="1325"/>
      <c r="BF55" s="1325"/>
      <c r="BG55" s="1325"/>
      <c r="BH55" s="1325"/>
      <c r="BI55" s="1325"/>
      <c r="BJ55" s="1325"/>
      <c r="BK55" s="1325"/>
      <c r="BL55" s="1325"/>
      <c r="BM55" s="1325"/>
      <c r="BN55" s="1325"/>
      <c r="BO55" s="1325"/>
      <c r="BP55" s="1326">
        <v>27</v>
      </c>
      <c r="BQ55" s="1326"/>
      <c r="BR55" s="1326"/>
      <c r="BS55" s="1326"/>
      <c r="BT55" s="1326"/>
      <c r="BU55" s="1326"/>
      <c r="BV55" s="1326"/>
      <c r="BW55" s="1326"/>
      <c r="BX55" s="1326">
        <v>25.4</v>
      </c>
      <c r="BY55" s="1326"/>
      <c r="BZ55" s="1326"/>
      <c r="CA55" s="1326"/>
      <c r="CB55" s="1326"/>
      <c r="CC55" s="1326"/>
      <c r="CD55" s="1326"/>
      <c r="CE55" s="1326"/>
      <c r="CF55" s="1326">
        <v>23.4</v>
      </c>
      <c r="CG55" s="1326"/>
      <c r="CH55" s="1326"/>
      <c r="CI55" s="1326"/>
      <c r="CJ55" s="1326"/>
      <c r="CK55" s="1326"/>
      <c r="CL55" s="1326"/>
      <c r="CM55" s="1326"/>
      <c r="CN55" s="1326">
        <v>7.7</v>
      </c>
      <c r="CO55" s="1326"/>
      <c r="CP55" s="1326"/>
      <c r="CQ55" s="1326"/>
      <c r="CR55" s="1326"/>
      <c r="CS55" s="1326"/>
      <c r="CT55" s="1326"/>
      <c r="CU55" s="1326"/>
      <c r="CV55" s="1326">
        <v>3.2</v>
      </c>
      <c r="CW55" s="1326"/>
      <c r="CX55" s="1326"/>
      <c r="CY55" s="1326"/>
      <c r="CZ55" s="1326"/>
      <c r="DA55" s="1326"/>
      <c r="DB55" s="1326"/>
      <c r="DC55" s="1326"/>
    </row>
    <row r="56" spans="1:109" ht="13.5" x14ac:dyDescent="0.15">
      <c r="A56" s="402"/>
      <c r="B56" s="387"/>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ht="13.5" x14ac:dyDescent="0.15">
      <c r="B57" s="408"/>
      <c r="G57" s="1320"/>
      <c r="H57" s="1320"/>
      <c r="I57" s="1330"/>
      <c r="J57" s="1330"/>
      <c r="K57" s="1328"/>
      <c r="L57" s="1328"/>
      <c r="M57" s="1328"/>
      <c r="N57" s="1328"/>
      <c r="AM57" s="386"/>
      <c r="AN57" s="1324"/>
      <c r="AO57" s="1324"/>
      <c r="AP57" s="1324"/>
      <c r="AQ57" s="1324"/>
      <c r="AR57" s="1324"/>
      <c r="AS57" s="1324"/>
      <c r="AT57" s="1324"/>
      <c r="AU57" s="1324"/>
      <c r="AV57" s="1324"/>
      <c r="AW57" s="1324"/>
      <c r="AX57" s="1324"/>
      <c r="AY57" s="1324"/>
      <c r="AZ57" s="1324"/>
      <c r="BA57" s="1324"/>
      <c r="BB57" s="1325" t="s">
        <v>596</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58.7</v>
      </c>
      <c r="BY57" s="1326"/>
      <c r="BZ57" s="1326"/>
      <c r="CA57" s="1326"/>
      <c r="CB57" s="1326"/>
      <c r="CC57" s="1326"/>
      <c r="CD57" s="1326"/>
      <c r="CE57" s="1326"/>
      <c r="CF57" s="1326">
        <v>59.2</v>
      </c>
      <c r="CG57" s="1326"/>
      <c r="CH57" s="1326"/>
      <c r="CI57" s="1326"/>
      <c r="CJ57" s="1326"/>
      <c r="CK57" s="1326"/>
      <c r="CL57" s="1326"/>
      <c r="CM57" s="1326"/>
      <c r="CN57" s="1326">
        <v>63.4</v>
      </c>
      <c r="CO57" s="1326"/>
      <c r="CP57" s="1326"/>
      <c r="CQ57" s="1326"/>
      <c r="CR57" s="1326"/>
      <c r="CS57" s="1326"/>
      <c r="CT57" s="1326"/>
      <c r="CU57" s="1326"/>
      <c r="CV57" s="1326">
        <v>63.1</v>
      </c>
      <c r="CW57" s="1326"/>
      <c r="CX57" s="1326"/>
      <c r="CY57" s="1326"/>
      <c r="CZ57" s="1326"/>
      <c r="DA57" s="1326"/>
      <c r="DB57" s="1326"/>
      <c r="DC57" s="1326"/>
      <c r="DD57" s="413"/>
      <c r="DE57" s="408"/>
    </row>
    <row r="58" spans="1:109" s="402" customFormat="1" ht="13.5" x14ac:dyDescent="0.15">
      <c r="A58" s="386"/>
      <c r="B58" s="408"/>
      <c r="G58" s="1320"/>
      <c r="H58" s="1320"/>
      <c r="I58" s="1330"/>
      <c r="J58" s="1330"/>
      <c r="K58" s="1328"/>
      <c r="L58" s="1328"/>
      <c r="M58" s="1328"/>
      <c r="N58" s="1328"/>
      <c r="AM58" s="386"/>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595</v>
      </c>
    </row>
    <row r="64" spans="1:109" ht="13.5" x14ac:dyDescent="0.15">
      <c r="B64" s="387"/>
      <c r="G64" s="403"/>
      <c r="I64" s="405"/>
      <c r="J64" s="405"/>
      <c r="K64" s="405"/>
      <c r="L64" s="405"/>
      <c r="M64" s="405"/>
      <c r="N64" s="404"/>
      <c r="AM64" s="403"/>
      <c r="AN64" s="403" t="s">
        <v>594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1" t="s">
        <v>599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593</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ht="13.5" x14ac:dyDescent="0.15">
      <c r="B73" s="387"/>
      <c r="G73" s="1327"/>
      <c r="H73" s="1327"/>
      <c r="I73" s="1327"/>
      <c r="J73" s="1327"/>
      <c r="K73" s="1331"/>
      <c r="L73" s="1331"/>
      <c r="M73" s="1331"/>
      <c r="N73" s="1331"/>
      <c r="AM73" s="394"/>
      <c r="AN73" s="1325" t="s">
        <v>592</v>
      </c>
      <c r="AO73" s="1325"/>
      <c r="AP73" s="1325"/>
      <c r="AQ73" s="1325"/>
      <c r="AR73" s="1325"/>
      <c r="AS73" s="1325"/>
      <c r="AT73" s="1325"/>
      <c r="AU73" s="1325"/>
      <c r="AV73" s="1325"/>
      <c r="AW73" s="1325"/>
      <c r="AX73" s="1325"/>
      <c r="AY73" s="1325"/>
      <c r="AZ73" s="1325"/>
      <c r="BA73" s="1325"/>
      <c r="BB73" s="1325" t="s">
        <v>590</v>
      </c>
      <c r="BC73" s="1325"/>
      <c r="BD73" s="1325"/>
      <c r="BE73" s="1325"/>
      <c r="BF73" s="1325"/>
      <c r="BG73" s="1325"/>
      <c r="BH73" s="1325"/>
      <c r="BI73" s="1325"/>
      <c r="BJ73" s="1325"/>
      <c r="BK73" s="1325"/>
      <c r="BL73" s="1325"/>
      <c r="BM73" s="1325"/>
      <c r="BN73" s="1325"/>
      <c r="BO73" s="1325"/>
      <c r="BP73" s="1326">
        <v>43.3</v>
      </c>
      <c r="BQ73" s="1326"/>
      <c r="BR73" s="1326"/>
      <c r="BS73" s="1326"/>
      <c r="BT73" s="1326"/>
      <c r="BU73" s="1326"/>
      <c r="BV73" s="1326"/>
      <c r="BW73" s="1326"/>
      <c r="BX73" s="1326">
        <v>45.9</v>
      </c>
      <c r="BY73" s="1326"/>
      <c r="BZ73" s="1326"/>
      <c r="CA73" s="1326"/>
      <c r="CB73" s="1326"/>
      <c r="CC73" s="1326"/>
      <c r="CD73" s="1326"/>
      <c r="CE73" s="1326"/>
      <c r="CF73" s="1326">
        <v>8.5</v>
      </c>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x14ac:dyDescent="0.15">
      <c r="B74" s="387"/>
      <c r="G74" s="1327"/>
      <c r="H74" s="1327"/>
      <c r="I74" s="1327"/>
      <c r="J74" s="1327"/>
      <c r="K74" s="1331"/>
      <c r="L74" s="1331"/>
      <c r="M74" s="1331"/>
      <c r="N74" s="1331"/>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7"/>
      <c r="G75" s="1327"/>
      <c r="H75" s="1327"/>
      <c r="I75" s="1320"/>
      <c r="J75" s="1320"/>
      <c r="K75" s="1328"/>
      <c r="L75" s="1328"/>
      <c r="M75" s="1328"/>
      <c r="N75" s="1328"/>
      <c r="AM75" s="394"/>
      <c r="AN75" s="1325"/>
      <c r="AO75" s="1325"/>
      <c r="AP75" s="1325"/>
      <c r="AQ75" s="1325"/>
      <c r="AR75" s="1325"/>
      <c r="AS75" s="1325"/>
      <c r="AT75" s="1325"/>
      <c r="AU75" s="1325"/>
      <c r="AV75" s="1325"/>
      <c r="AW75" s="1325"/>
      <c r="AX75" s="1325"/>
      <c r="AY75" s="1325"/>
      <c r="AZ75" s="1325"/>
      <c r="BA75" s="1325"/>
      <c r="BB75" s="1325" t="s">
        <v>589</v>
      </c>
      <c r="BC75" s="1325"/>
      <c r="BD75" s="1325"/>
      <c r="BE75" s="1325"/>
      <c r="BF75" s="1325"/>
      <c r="BG75" s="1325"/>
      <c r="BH75" s="1325"/>
      <c r="BI75" s="1325"/>
      <c r="BJ75" s="1325"/>
      <c r="BK75" s="1325"/>
      <c r="BL75" s="1325"/>
      <c r="BM75" s="1325"/>
      <c r="BN75" s="1325"/>
      <c r="BO75" s="1325"/>
      <c r="BP75" s="1326">
        <v>7</v>
      </c>
      <c r="BQ75" s="1326"/>
      <c r="BR75" s="1326"/>
      <c r="BS75" s="1326"/>
      <c r="BT75" s="1326"/>
      <c r="BU75" s="1326"/>
      <c r="BV75" s="1326"/>
      <c r="BW75" s="1326"/>
      <c r="BX75" s="1326">
        <v>5.0999999999999996</v>
      </c>
      <c r="BY75" s="1326"/>
      <c r="BZ75" s="1326"/>
      <c r="CA75" s="1326"/>
      <c r="CB75" s="1326"/>
      <c r="CC75" s="1326"/>
      <c r="CD75" s="1326"/>
      <c r="CE75" s="1326"/>
      <c r="CF75" s="1326">
        <v>5.2</v>
      </c>
      <c r="CG75" s="1326"/>
      <c r="CH75" s="1326"/>
      <c r="CI75" s="1326"/>
      <c r="CJ75" s="1326"/>
      <c r="CK75" s="1326"/>
      <c r="CL75" s="1326"/>
      <c r="CM75" s="1326"/>
      <c r="CN75" s="1326">
        <v>6.5</v>
      </c>
      <c r="CO75" s="1326"/>
      <c r="CP75" s="1326"/>
      <c r="CQ75" s="1326"/>
      <c r="CR75" s="1326"/>
      <c r="CS75" s="1326"/>
      <c r="CT75" s="1326"/>
      <c r="CU75" s="1326"/>
      <c r="CV75" s="1326">
        <v>7.8</v>
      </c>
      <c r="CW75" s="1326"/>
      <c r="CX75" s="1326"/>
      <c r="CY75" s="1326"/>
      <c r="CZ75" s="1326"/>
      <c r="DA75" s="1326"/>
      <c r="DB75" s="1326"/>
      <c r="DC75" s="1326"/>
    </row>
    <row r="76" spans="2:107" ht="13.5" x14ac:dyDescent="0.15">
      <c r="B76" s="387"/>
      <c r="G76" s="1327"/>
      <c r="H76" s="1327"/>
      <c r="I76" s="1320"/>
      <c r="J76" s="1320"/>
      <c r="K76" s="1328"/>
      <c r="L76" s="1328"/>
      <c r="M76" s="1328"/>
      <c r="N76" s="1328"/>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7"/>
      <c r="G77" s="1320"/>
      <c r="H77" s="1320"/>
      <c r="I77" s="1320"/>
      <c r="J77" s="1320"/>
      <c r="K77" s="1331"/>
      <c r="L77" s="1331"/>
      <c r="M77" s="1331"/>
      <c r="N77" s="1331"/>
      <c r="AN77" s="1324" t="s">
        <v>591</v>
      </c>
      <c r="AO77" s="1324"/>
      <c r="AP77" s="1324"/>
      <c r="AQ77" s="1324"/>
      <c r="AR77" s="1324"/>
      <c r="AS77" s="1324"/>
      <c r="AT77" s="1324"/>
      <c r="AU77" s="1324"/>
      <c r="AV77" s="1324"/>
      <c r="AW77" s="1324"/>
      <c r="AX77" s="1324"/>
      <c r="AY77" s="1324"/>
      <c r="AZ77" s="1324"/>
      <c r="BA77" s="1324"/>
      <c r="BB77" s="1325" t="s">
        <v>590</v>
      </c>
      <c r="BC77" s="1325"/>
      <c r="BD77" s="1325"/>
      <c r="BE77" s="1325"/>
      <c r="BF77" s="1325"/>
      <c r="BG77" s="1325"/>
      <c r="BH77" s="1325"/>
      <c r="BI77" s="1325"/>
      <c r="BJ77" s="1325"/>
      <c r="BK77" s="1325"/>
      <c r="BL77" s="1325"/>
      <c r="BM77" s="1325"/>
      <c r="BN77" s="1325"/>
      <c r="BO77" s="1325"/>
      <c r="BP77" s="1326">
        <v>27</v>
      </c>
      <c r="BQ77" s="1326"/>
      <c r="BR77" s="1326"/>
      <c r="BS77" s="1326"/>
      <c r="BT77" s="1326"/>
      <c r="BU77" s="1326"/>
      <c r="BV77" s="1326"/>
      <c r="BW77" s="1326"/>
      <c r="BX77" s="1326">
        <v>25.4</v>
      </c>
      <c r="BY77" s="1326"/>
      <c r="BZ77" s="1326"/>
      <c r="CA77" s="1326"/>
      <c r="CB77" s="1326"/>
      <c r="CC77" s="1326"/>
      <c r="CD77" s="1326"/>
      <c r="CE77" s="1326"/>
      <c r="CF77" s="1326">
        <v>23.4</v>
      </c>
      <c r="CG77" s="1326"/>
      <c r="CH77" s="1326"/>
      <c r="CI77" s="1326"/>
      <c r="CJ77" s="1326"/>
      <c r="CK77" s="1326"/>
      <c r="CL77" s="1326"/>
      <c r="CM77" s="1326"/>
      <c r="CN77" s="1326">
        <v>7.7</v>
      </c>
      <c r="CO77" s="1326"/>
      <c r="CP77" s="1326"/>
      <c r="CQ77" s="1326"/>
      <c r="CR77" s="1326"/>
      <c r="CS77" s="1326"/>
      <c r="CT77" s="1326"/>
      <c r="CU77" s="1326"/>
      <c r="CV77" s="1326">
        <v>3.2</v>
      </c>
      <c r="CW77" s="1326"/>
      <c r="CX77" s="1326"/>
      <c r="CY77" s="1326"/>
      <c r="CZ77" s="1326"/>
      <c r="DA77" s="1326"/>
      <c r="DB77" s="1326"/>
      <c r="DC77" s="1326"/>
    </row>
    <row r="78" spans="2:107" ht="13.5" x14ac:dyDescent="0.15">
      <c r="B78" s="38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7"/>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589</v>
      </c>
      <c r="BC79" s="1325"/>
      <c r="BD79" s="1325"/>
      <c r="BE79" s="1325"/>
      <c r="BF79" s="1325"/>
      <c r="BG79" s="1325"/>
      <c r="BH79" s="1325"/>
      <c r="BI79" s="1325"/>
      <c r="BJ79" s="1325"/>
      <c r="BK79" s="1325"/>
      <c r="BL79" s="1325"/>
      <c r="BM79" s="1325"/>
      <c r="BN79" s="1325"/>
      <c r="BO79" s="1325"/>
      <c r="BP79" s="1326">
        <v>8.6999999999999993</v>
      </c>
      <c r="BQ79" s="1326"/>
      <c r="BR79" s="1326"/>
      <c r="BS79" s="1326"/>
      <c r="BT79" s="1326"/>
      <c r="BU79" s="1326"/>
      <c r="BV79" s="1326"/>
      <c r="BW79" s="1326"/>
      <c r="BX79" s="1326">
        <v>8.6</v>
      </c>
      <c r="BY79" s="1326"/>
      <c r="BZ79" s="1326"/>
      <c r="CA79" s="1326"/>
      <c r="CB79" s="1326"/>
      <c r="CC79" s="1326"/>
      <c r="CD79" s="1326"/>
      <c r="CE79" s="1326"/>
      <c r="CF79" s="1326">
        <v>8.5</v>
      </c>
      <c r="CG79" s="1326"/>
      <c r="CH79" s="1326"/>
      <c r="CI79" s="1326"/>
      <c r="CJ79" s="1326"/>
      <c r="CK79" s="1326"/>
      <c r="CL79" s="1326"/>
      <c r="CM79" s="1326"/>
      <c r="CN79" s="1326">
        <v>8.6</v>
      </c>
      <c r="CO79" s="1326"/>
      <c r="CP79" s="1326"/>
      <c r="CQ79" s="1326"/>
      <c r="CR79" s="1326"/>
      <c r="CS79" s="1326"/>
      <c r="CT79" s="1326"/>
      <c r="CU79" s="1326"/>
      <c r="CV79" s="1326">
        <v>8.8000000000000007</v>
      </c>
      <c r="CW79" s="1326"/>
      <c r="CX79" s="1326"/>
      <c r="CY79" s="1326"/>
      <c r="CZ79" s="1326"/>
      <c r="DA79" s="1326"/>
      <c r="DB79" s="1326"/>
      <c r="DC79" s="1326"/>
    </row>
    <row r="80" spans="2:107" ht="13.5" x14ac:dyDescent="0.15">
      <c r="B80" s="387"/>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lPa7V4GBSoQfKoH+D0AJUPR11MduFeebSF6Fn7oIqogc9owK0BF8aNbtGQiMy4WqznZRMiKJLQgZuZMEHWPwQA==" saltValue="g6oZAw6xl+vKJYsloUxvl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F0AAE-3F04-44BA-B040-481C67A56B32}">
  <sheetPr>
    <pageSetUpPr fitToPage="1"/>
  </sheetPr>
  <dimension ref="A1:DR125"/>
  <sheetViews>
    <sheetView showGridLines="0" zoomScaleNormal="100" zoomScaleSheetLayoutView="70" workbookViewId="0">
      <selection activeCell="L6" sqref="L6:V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Eh02jF/xzgfQgvZarZ70s9FzeiqcWZZoNYipsI4uj6rkJOPnDQ5wZZjgLmMu1/KZS7ywKIU1Yj2Y+rHXUPvsg==" saltValue="14zhzdkbVy6sSEVR5GbvG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BBC3-4BBC-4466-AE54-99284295AB6E}">
  <sheetPr>
    <pageSetUpPr fitToPage="1"/>
  </sheetPr>
  <dimension ref="A1:DR125"/>
  <sheetViews>
    <sheetView showGridLines="0" zoomScaleNormal="100" zoomScaleSheetLayoutView="55" workbookViewId="0">
      <selection activeCell="L6" sqref="L6:V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IXOVL1FhYABRRlqCMCTvaUlmbUgJIBz9M37z0xdyfucZ2dNyiEr3ymNSCBf8jcjhQKkcBLYHlgwoWxiPnVmHVw==" saltValue="G32f1jSjz5qfi0TbMI2xh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10593</v>
      </c>
      <c r="E3" s="162"/>
      <c r="F3" s="163">
        <v>109920</v>
      </c>
      <c r="G3" s="164"/>
      <c r="H3" s="165"/>
    </row>
    <row r="4" spans="1:8" x14ac:dyDescent="0.15">
      <c r="A4" s="166"/>
      <c r="B4" s="167"/>
      <c r="C4" s="168"/>
      <c r="D4" s="169">
        <v>5815</v>
      </c>
      <c r="E4" s="170"/>
      <c r="F4" s="171">
        <v>62739</v>
      </c>
      <c r="G4" s="172"/>
      <c r="H4" s="173"/>
    </row>
    <row r="5" spans="1:8" x14ac:dyDescent="0.15">
      <c r="A5" s="154" t="s">
        <v>542</v>
      </c>
      <c r="B5" s="159"/>
      <c r="C5" s="160"/>
      <c r="D5" s="161">
        <v>18742</v>
      </c>
      <c r="E5" s="162"/>
      <c r="F5" s="163">
        <v>119882</v>
      </c>
      <c r="G5" s="164"/>
      <c r="H5" s="165"/>
    </row>
    <row r="6" spans="1:8" x14ac:dyDescent="0.15">
      <c r="A6" s="166"/>
      <c r="B6" s="167"/>
      <c r="C6" s="168"/>
      <c r="D6" s="169">
        <v>6493</v>
      </c>
      <c r="E6" s="170"/>
      <c r="F6" s="171">
        <v>66481</v>
      </c>
      <c r="G6" s="172"/>
      <c r="H6" s="173"/>
    </row>
    <row r="7" spans="1:8" x14ac:dyDescent="0.15">
      <c r="A7" s="154" t="s">
        <v>543</v>
      </c>
      <c r="B7" s="159"/>
      <c r="C7" s="160"/>
      <c r="D7" s="161">
        <v>62283</v>
      </c>
      <c r="E7" s="162"/>
      <c r="F7" s="163">
        <v>116162</v>
      </c>
      <c r="G7" s="164"/>
      <c r="H7" s="165"/>
    </row>
    <row r="8" spans="1:8" x14ac:dyDescent="0.15">
      <c r="A8" s="166"/>
      <c r="B8" s="167"/>
      <c r="C8" s="168"/>
      <c r="D8" s="169">
        <v>17620</v>
      </c>
      <c r="E8" s="170"/>
      <c r="F8" s="171">
        <v>61562</v>
      </c>
      <c r="G8" s="172"/>
      <c r="H8" s="173"/>
    </row>
    <row r="9" spans="1:8" x14ac:dyDescent="0.15">
      <c r="A9" s="154" t="s">
        <v>544</v>
      </c>
      <c r="B9" s="159"/>
      <c r="C9" s="160"/>
      <c r="D9" s="161">
        <v>21975</v>
      </c>
      <c r="E9" s="162"/>
      <c r="F9" s="163">
        <v>121449</v>
      </c>
      <c r="G9" s="164"/>
      <c r="H9" s="165"/>
    </row>
    <row r="10" spans="1:8" x14ac:dyDescent="0.15">
      <c r="A10" s="166"/>
      <c r="B10" s="167"/>
      <c r="C10" s="168"/>
      <c r="D10" s="169">
        <v>15350</v>
      </c>
      <c r="E10" s="170"/>
      <c r="F10" s="171">
        <v>62922</v>
      </c>
      <c r="G10" s="172"/>
      <c r="H10" s="173"/>
    </row>
    <row r="11" spans="1:8" x14ac:dyDescent="0.15">
      <c r="A11" s="154" t="s">
        <v>545</v>
      </c>
      <c r="B11" s="159"/>
      <c r="C11" s="160"/>
      <c r="D11" s="161">
        <v>23996</v>
      </c>
      <c r="E11" s="162"/>
      <c r="F11" s="163">
        <v>145139</v>
      </c>
      <c r="G11" s="164"/>
      <c r="H11" s="165"/>
    </row>
    <row r="12" spans="1:8" x14ac:dyDescent="0.15">
      <c r="A12" s="166"/>
      <c r="B12" s="167"/>
      <c r="C12" s="174"/>
      <c r="D12" s="169">
        <v>7586</v>
      </c>
      <c r="E12" s="170"/>
      <c r="F12" s="171">
        <v>83762</v>
      </c>
      <c r="G12" s="172"/>
      <c r="H12" s="173"/>
    </row>
    <row r="13" spans="1:8" x14ac:dyDescent="0.15">
      <c r="A13" s="154"/>
      <c r="B13" s="159"/>
      <c r="C13" s="175"/>
      <c r="D13" s="176">
        <v>27518</v>
      </c>
      <c r="E13" s="177"/>
      <c r="F13" s="178">
        <v>122510</v>
      </c>
      <c r="G13" s="179"/>
      <c r="H13" s="165"/>
    </row>
    <row r="14" spans="1:8" x14ac:dyDescent="0.15">
      <c r="A14" s="166"/>
      <c r="B14" s="167"/>
      <c r="C14" s="168"/>
      <c r="D14" s="169">
        <v>10573</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4.8099999999999996</v>
      </c>
      <c r="C19" s="180">
        <f>ROUND(VALUE(SUBSTITUTE(実質収支比率等に係る経年分析!G$48,"▲","-")),2)</f>
        <v>5.43</v>
      </c>
      <c r="D19" s="180">
        <f>ROUND(VALUE(SUBSTITUTE(実質収支比率等に係る経年分析!H$48,"▲","-")),2)</f>
        <v>4.8</v>
      </c>
      <c r="E19" s="180">
        <f>ROUND(VALUE(SUBSTITUTE(実質収支比率等に係る経年分析!I$48,"▲","-")),2)</f>
        <v>7.08</v>
      </c>
      <c r="F19" s="180">
        <f>ROUND(VALUE(SUBSTITUTE(実質収支比率等に係る経年分析!J$48,"▲","-")),2)</f>
        <v>6.84</v>
      </c>
    </row>
    <row r="20" spans="1:11" x14ac:dyDescent="0.15">
      <c r="A20" s="180" t="s">
        <v>55</v>
      </c>
      <c r="B20" s="180">
        <f>ROUND(VALUE(SUBSTITUTE(実質収支比率等に係る経年分析!F$47,"▲","-")),2)</f>
        <v>36.369999999999997</v>
      </c>
      <c r="C20" s="180">
        <f>ROUND(VALUE(SUBSTITUTE(実質収支比率等に係る経年分析!G$47,"▲","-")),2)</f>
        <v>36.450000000000003</v>
      </c>
      <c r="D20" s="180">
        <f>ROUND(VALUE(SUBSTITUTE(実質収支比率等に係る経年分析!H$47,"▲","-")),2)</f>
        <v>35.64</v>
      </c>
      <c r="E20" s="180">
        <f>ROUND(VALUE(SUBSTITUTE(実質収支比率等に係る経年分析!I$47,"▲","-")),2)</f>
        <v>42.76</v>
      </c>
      <c r="F20" s="180">
        <f>ROUND(VALUE(SUBSTITUTE(実質収支比率等に係る経年分析!J$47,"▲","-")),2)</f>
        <v>43.15</v>
      </c>
    </row>
    <row r="21" spans="1:11" x14ac:dyDescent="0.15">
      <c r="A21" s="180" t="s">
        <v>56</v>
      </c>
      <c r="B21" s="180">
        <f>IF(ISNUMBER(VALUE(SUBSTITUTE(実質収支比率等に係る経年分析!F$49,"▲","-"))),ROUND(VALUE(SUBSTITUTE(実質収支比率等に係る経年分析!F$49,"▲","-")),2),NA())</f>
        <v>-5.98</v>
      </c>
      <c r="C21" s="180">
        <f>IF(ISNUMBER(VALUE(SUBSTITUTE(実質収支比率等に係る経年分析!G$49,"▲","-"))),ROUND(VALUE(SUBSTITUTE(実質収支比率等に係る経年分析!G$49,"▲","-")),2),NA())</f>
        <v>3.53</v>
      </c>
      <c r="D21" s="180">
        <f>IF(ISNUMBER(VALUE(SUBSTITUTE(実質収支比率等に係る経年分析!H$49,"▲","-"))),ROUND(VALUE(SUBSTITUTE(実質収支比率等に係る経年分析!H$49,"▲","-")),2),NA())</f>
        <v>-3.34</v>
      </c>
      <c r="E21" s="180">
        <f>IF(ISNUMBER(VALUE(SUBSTITUTE(実質収支比率等に係る経年分析!I$49,"▲","-"))),ROUND(VALUE(SUBSTITUTE(実質収支比率等に係る経年分析!I$49,"▲","-")),2),NA())</f>
        <v>7.61</v>
      </c>
      <c r="F21" s="180">
        <f>IF(ISNUMBER(VALUE(SUBSTITUTE(実質収支比率等に係る経年分析!J$49,"▲","-"))),ROUND(VALUE(SUBSTITUTE(実質収支比率等に係る経年分析!J$49,"▲","-")),2),NA())</f>
        <v>-4.08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7.69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灌漑用水ポンプ施設維持管理事業特別会計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5.01</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4.2699999999999996</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4.8099999999999996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401</v>
      </c>
      <c r="E42" s="182"/>
      <c r="F42" s="182"/>
      <c r="G42" s="182">
        <f>'実質公債費比率（分子）の構造'!L$52</f>
        <v>408</v>
      </c>
      <c r="H42" s="182"/>
      <c r="I42" s="182"/>
      <c r="J42" s="182">
        <f>'実質公債費比率（分子）の構造'!M$52</f>
        <v>495</v>
      </c>
      <c r="K42" s="182"/>
      <c r="L42" s="182"/>
      <c r="M42" s="182">
        <f>'実質公債費比率（分子）の構造'!N$52</f>
        <v>557</v>
      </c>
      <c r="N42" s="182"/>
      <c r="O42" s="182"/>
      <c r="P42" s="182">
        <f>'実質公債費比率（分子）の構造'!O$52</f>
        <v>562</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v>
      </c>
      <c r="C45" s="182"/>
      <c r="D45" s="182"/>
      <c r="E45" s="182">
        <f>'実質公債費比率（分子）の構造'!L$49</f>
        <v>12</v>
      </c>
      <c r="F45" s="182"/>
      <c r="G45" s="182"/>
      <c r="H45" s="182">
        <f>'実質公債費比率（分子）の構造'!M$49</f>
        <v>13</v>
      </c>
      <c r="I45" s="182"/>
      <c r="J45" s="182"/>
      <c r="K45" s="182">
        <f>'実質公債費比率（分子）の構造'!N$49</f>
        <v>23</v>
      </c>
      <c r="L45" s="182"/>
      <c r="M45" s="182"/>
      <c r="N45" s="182">
        <f>'実質公債費比率（分子）の構造'!O$49</f>
        <v>28</v>
      </c>
      <c r="O45" s="182"/>
      <c r="P45" s="182"/>
    </row>
    <row r="46" spans="1:16" x14ac:dyDescent="0.15">
      <c r="A46" s="182" t="s">
        <v>67</v>
      </c>
      <c r="B46" s="182">
        <f>'実質公債費比率（分子）の構造'!K$48</f>
        <v>18</v>
      </c>
      <c r="C46" s="182"/>
      <c r="D46" s="182"/>
      <c r="E46" s="182">
        <f>'実質公債費比率（分子）の構造'!L$48</f>
        <v>22</v>
      </c>
      <c r="F46" s="182"/>
      <c r="G46" s="182"/>
      <c r="H46" s="182">
        <f>'実質公債費比率（分子）の構造'!M$48</f>
        <v>9</v>
      </c>
      <c r="I46" s="182"/>
      <c r="J46" s="182"/>
      <c r="K46" s="182">
        <f>'実質公債費比率（分子）の構造'!N$48</f>
        <v>7</v>
      </c>
      <c r="L46" s="182"/>
      <c r="M46" s="182"/>
      <c r="N46" s="182">
        <f>'実質公債費比率（分子）の構造'!O$48</f>
        <v>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458</v>
      </c>
      <c r="C49" s="182"/>
      <c r="D49" s="182"/>
      <c r="E49" s="182">
        <f>'実質公債費比率（分子）の構造'!L$45</f>
        <v>464</v>
      </c>
      <c r="F49" s="182"/>
      <c r="G49" s="182"/>
      <c r="H49" s="182">
        <f>'実質公債費比率（分子）の構造'!M$45</f>
        <v>612</v>
      </c>
      <c r="I49" s="182"/>
      <c r="J49" s="182"/>
      <c r="K49" s="182">
        <f>'実質公債費比率（分子）の構造'!N$45</f>
        <v>685</v>
      </c>
      <c r="L49" s="182"/>
      <c r="M49" s="182"/>
      <c r="N49" s="182">
        <f>'実質公債費比率（分子）の構造'!O$45</f>
        <v>686</v>
      </c>
      <c r="O49" s="182"/>
      <c r="P49" s="182"/>
    </row>
    <row r="50" spans="1:16" x14ac:dyDescent="0.15">
      <c r="A50" s="182" t="s">
        <v>71</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157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5125</v>
      </c>
      <c r="E56" s="181"/>
      <c r="F56" s="181"/>
      <c r="G56" s="181">
        <f>'将来負担比率（分子）の構造'!J$52</f>
        <v>4892</v>
      </c>
      <c r="H56" s="181"/>
      <c r="I56" s="181"/>
      <c r="J56" s="181">
        <f>'将来負担比率（分子）の構造'!K$52</f>
        <v>4670</v>
      </c>
      <c r="K56" s="181"/>
      <c r="L56" s="181"/>
      <c r="M56" s="181">
        <f>'将来負担比率（分子）の構造'!L$52</f>
        <v>4347</v>
      </c>
      <c r="N56" s="181"/>
      <c r="O56" s="181"/>
      <c r="P56" s="181">
        <f>'将来負担比率（分子）の構造'!M$52</f>
        <v>3984</v>
      </c>
    </row>
    <row r="57" spans="1:16" x14ac:dyDescent="0.15">
      <c r="A57" s="181" t="s">
        <v>42</v>
      </c>
      <c r="B57" s="181"/>
      <c r="C57" s="181"/>
      <c r="D57" s="181">
        <f>'将来負担比率（分子）の構造'!I$51</f>
        <v>99</v>
      </c>
      <c r="E57" s="181"/>
      <c r="F57" s="181"/>
      <c r="G57" s="181">
        <f>'将来負担比率（分子）の構造'!J$51</f>
        <v>85</v>
      </c>
      <c r="H57" s="181"/>
      <c r="I57" s="181"/>
      <c r="J57" s="181">
        <f>'将来負担比率（分子）の構造'!K$51</f>
        <v>70</v>
      </c>
      <c r="K57" s="181"/>
      <c r="L57" s="181"/>
      <c r="M57" s="181">
        <f>'将来負担比率（分子）の構造'!L$51</f>
        <v>56</v>
      </c>
      <c r="N57" s="181"/>
      <c r="O57" s="181"/>
      <c r="P57" s="181">
        <f>'将来負担比率（分子）の構造'!M$51</f>
        <v>46</v>
      </c>
    </row>
    <row r="58" spans="1:16" x14ac:dyDescent="0.15">
      <c r="A58" s="181" t="s">
        <v>41</v>
      </c>
      <c r="B58" s="181"/>
      <c r="C58" s="181"/>
      <c r="D58" s="181">
        <f>'将来負担比率（分子）の構造'!I$50</f>
        <v>1804</v>
      </c>
      <c r="E58" s="181"/>
      <c r="F58" s="181"/>
      <c r="G58" s="181">
        <f>'将来負担比率（分子）の構造'!J$50</f>
        <v>1796</v>
      </c>
      <c r="H58" s="181"/>
      <c r="I58" s="181"/>
      <c r="J58" s="181">
        <f>'将来負担比率（分子）の構造'!K$50</f>
        <v>2356</v>
      </c>
      <c r="K58" s="181"/>
      <c r="L58" s="181"/>
      <c r="M58" s="181">
        <f>'将来負担比率（分子）の構造'!L$50</f>
        <v>3171</v>
      </c>
      <c r="N58" s="181"/>
      <c r="O58" s="181"/>
      <c r="P58" s="181">
        <f>'将来負担比率（分子）の構造'!M$50</f>
        <v>3631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722</v>
      </c>
      <c r="C62" s="181"/>
      <c r="D62" s="181"/>
      <c r="E62" s="181">
        <f>'将来負担比率（分子）の構造'!J$45</f>
        <v>914</v>
      </c>
      <c r="F62" s="181"/>
      <c r="G62" s="181"/>
      <c r="H62" s="181">
        <f>'将来負担比率（分子）の構造'!K$45</f>
        <v>945</v>
      </c>
      <c r="I62" s="181"/>
      <c r="J62" s="181"/>
      <c r="K62" s="181">
        <f>'将来負担比率（分子）の構造'!L$45</f>
        <v>892</v>
      </c>
      <c r="L62" s="181"/>
      <c r="M62" s="181"/>
      <c r="N62" s="181">
        <f>'将来負担比率（分子）の構造'!M$45</f>
        <v>871</v>
      </c>
      <c r="O62" s="181"/>
      <c r="P62" s="181"/>
    </row>
    <row r="63" spans="1:16" x14ac:dyDescent="0.15">
      <c r="A63" s="181" t="s">
        <v>34</v>
      </c>
      <c r="B63" s="181">
        <f>'将来負担比率（分子）の構造'!I$44</f>
        <v>473</v>
      </c>
      <c r="C63" s="181"/>
      <c r="D63" s="181"/>
      <c r="E63" s="181">
        <f>'将来負担比率（分子）の構造'!J$44</f>
        <v>449</v>
      </c>
      <c r="F63" s="181"/>
      <c r="G63" s="181"/>
      <c r="H63" s="181">
        <f>'将来負担比率（分子）の構造'!K$44</f>
        <v>438</v>
      </c>
      <c r="I63" s="181"/>
      <c r="J63" s="181"/>
      <c r="K63" s="181">
        <f>'将来負担比率（分子）の構造'!L$44</f>
        <v>427</v>
      </c>
      <c r="L63" s="181"/>
      <c r="M63" s="181"/>
      <c r="N63" s="181">
        <f>'将来負担比率（分子）の構造'!M$44</f>
        <v>389</v>
      </c>
      <c r="O63" s="181"/>
      <c r="P63" s="181"/>
    </row>
    <row r="64" spans="1:16" x14ac:dyDescent="0.15">
      <c r="A64" s="181" t="s">
        <v>33</v>
      </c>
      <c r="B64" s="181">
        <f>'将来負担比率（分子）の構造'!I$43</f>
        <v>188</v>
      </c>
      <c r="C64" s="181"/>
      <c r="D64" s="181"/>
      <c r="E64" s="181">
        <f>'将来負担比率（分子）の構造'!J$43</f>
        <v>203</v>
      </c>
      <c r="F64" s="181"/>
      <c r="G64" s="181"/>
      <c r="H64" s="181">
        <f>'将来負担比率（分子）の構造'!K$43</f>
        <v>71</v>
      </c>
      <c r="I64" s="181"/>
      <c r="J64" s="181"/>
      <c r="K64" s="181">
        <f>'将来負担比率（分子）の構造'!L$43</f>
        <v>83</v>
      </c>
      <c r="L64" s="181"/>
      <c r="M64" s="181"/>
      <c r="N64" s="181">
        <f>'将来負担比率（分子）の構造'!M$43</f>
        <v>68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6520</v>
      </c>
      <c r="C66" s="181"/>
      <c r="D66" s="181"/>
      <c r="E66" s="181">
        <f>'将来負担比率（分子）の構造'!J$41</f>
        <v>6130</v>
      </c>
      <c r="F66" s="181"/>
      <c r="G66" s="181"/>
      <c r="H66" s="181">
        <f>'将来負担比率（分子）の構造'!K$41</f>
        <v>5812</v>
      </c>
      <c r="I66" s="181"/>
      <c r="J66" s="181"/>
      <c r="K66" s="181">
        <f>'将来負担比率（分子）の構造'!L$41</f>
        <v>5354</v>
      </c>
      <c r="L66" s="181"/>
      <c r="M66" s="181"/>
      <c r="N66" s="181">
        <f>'将来負担比率（分子）の構造'!M$41</f>
        <v>4923</v>
      </c>
      <c r="O66" s="181"/>
      <c r="P66" s="181"/>
    </row>
    <row r="67" spans="1:16" x14ac:dyDescent="0.15">
      <c r="A67" s="181" t="s">
        <v>75</v>
      </c>
      <c r="B67" s="181" t="e">
        <f>NA()</f>
        <v>#N/A</v>
      </c>
      <c r="C67" s="181">
        <f>IF(ISNUMBER('将来負担比率（分子）の構造'!I$53), IF('将来負担比率（分子）の構造'!I$53 &lt; 0, 0, '将来負担比率（分子）の構造'!I$53), NA())</f>
        <v>874</v>
      </c>
      <c r="D67" s="181" t="e">
        <f>NA()</f>
        <v>#N/A</v>
      </c>
      <c r="E67" s="181" t="e">
        <f>NA()</f>
        <v>#N/A</v>
      </c>
      <c r="F67" s="181">
        <f>IF(ISNUMBER('将来負担比率（分子）の構造'!J$53), IF('将来負担比率（分子）の構造'!J$53 &lt; 0, 0, '将来負担比率（分子）の構造'!J$53), NA())</f>
        <v>923</v>
      </c>
      <c r="G67" s="181" t="e">
        <f>NA()</f>
        <v>#N/A</v>
      </c>
      <c r="H67" s="181" t="e">
        <f>NA()</f>
        <v>#N/A</v>
      </c>
      <c r="I67" s="181">
        <f>IF(ISNUMBER('将来負担比率（分子）の構造'!K$53), IF('将来負担比率（分子）の構造'!K$53 &lt; 0, 0, '将来負担比率（分子）の構造'!K$53), NA())</f>
        <v>169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875</v>
      </c>
      <c r="C72" s="185">
        <f>基金残高に係る経年分析!G55</f>
        <v>1066</v>
      </c>
      <c r="D72" s="185">
        <f>基金残高に係る経年分析!H55</f>
        <v>1064</v>
      </c>
    </row>
    <row r="73" spans="1:16" x14ac:dyDescent="0.15">
      <c r="A73" s="184" t="s">
        <v>78</v>
      </c>
      <c r="B73" s="185">
        <f>基金残高に係る経年分析!F56</f>
        <v>352</v>
      </c>
      <c r="C73" s="185">
        <f>基金残高に係る経年分析!G56</f>
        <v>381</v>
      </c>
      <c r="D73" s="185">
        <f>基金残高に係る経年分析!H56</f>
        <v>351</v>
      </c>
    </row>
    <row r="74" spans="1:16" x14ac:dyDescent="0.15">
      <c r="A74" s="184" t="s">
        <v>79</v>
      </c>
      <c r="B74" s="185">
        <f>基金残高に係る経年分析!F57</f>
        <v>1129</v>
      </c>
      <c r="C74" s="185">
        <f>基金残高に係る経年分析!G57</f>
        <v>1724</v>
      </c>
      <c r="D74" s="185">
        <f>基金残高に係る経年分析!H57</f>
        <v>2217</v>
      </c>
    </row>
  </sheetData>
  <sheetProtection algorithmName="SHA-512" hashValue="qhnNMlSRebzyFU4BbhxKNWve+3mESFXksd4CTAsZZVS+gYdj3vNSoWKb92jv5/ij0y2Eyj2NNTFHTkk2H8/vYw==" saltValue="ejq0Iw9ghTITazC1nqhm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L6" sqref="L6:V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707777</v>
      </c>
      <c r="S5" s="734"/>
      <c r="T5" s="734"/>
      <c r="U5" s="734"/>
      <c r="V5" s="734"/>
      <c r="W5" s="734"/>
      <c r="X5" s="734"/>
      <c r="Y5" s="777"/>
      <c r="Z5" s="795">
        <v>12.2</v>
      </c>
      <c r="AA5" s="795"/>
      <c r="AB5" s="795"/>
      <c r="AC5" s="795"/>
      <c r="AD5" s="796">
        <v>707777</v>
      </c>
      <c r="AE5" s="796"/>
      <c r="AF5" s="796"/>
      <c r="AG5" s="796"/>
      <c r="AH5" s="796"/>
      <c r="AI5" s="796"/>
      <c r="AJ5" s="796"/>
      <c r="AK5" s="796"/>
      <c r="AL5" s="778">
        <v>29.8</v>
      </c>
      <c r="AM5" s="749"/>
      <c r="AN5" s="749"/>
      <c r="AO5" s="779"/>
      <c r="AP5" s="744" t="s">
        <v>229</v>
      </c>
      <c r="AQ5" s="745"/>
      <c r="AR5" s="745"/>
      <c r="AS5" s="745"/>
      <c r="AT5" s="745"/>
      <c r="AU5" s="745"/>
      <c r="AV5" s="745"/>
      <c r="AW5" s="745"/>
      <c r="AX5" s="745"/>
      <c r="AY5" s="745"/>
      <c r="AZ5" s="745"/>
      <c r="BA5" s="745"/>
      <c r="BB5" s="745"/>
      <c r="BC5" s="745"/>
      <c r="BD5" s="745"/>
      <c r="BE5" s="745"/>
      <c r="BF5" s="746"/>
      <c r="BG5" s="678">
        <v>707413</v>
      </c>
      <c r="BH5" s="679"/>
      <c r="BI5" s="679"/>
      <c r="BJ5" s="679"/>
      <c r="BK5" s="679"/>
      <c r="BL5" s="679"/>
      <c r="BM5" s="679"/>
      <c r="BN5" s="680"/>
      <c r="BO5" s="715">
        <v>99.9</v>
      </c>
      <c r="BP5" s="715"/>
      <c r="BQ5" s="715"/>
      <c r="BR5" s="715"/>
      <c r="BS5" s="716" t="s">
        <v>174</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21328</v>
      </c>
      <c r="S6" s="679"/>
      <c r="T6" s="679"/>
      <c r="U6" s="679"/>
      <c r="V6" s="679"/>
      <c r="W6" s="679"/>
      <c r="X6" s="679"/>
      <c r="Y6" s="680"/>
      <c r="Z6" s="715">
        <v>0.4</v>
      </c>
      <c r="AA6" s="715"/>
      <c r="AB6" s="715"/>
      <c r="AC6" s="715"/>
      <c r="AD6" s="716">
        <v>21328</v>
      </c>
      <c r="AE6" s="716"/>
      <c r="AF6" s="716"/>
      <c r="AG6" s="716"/>
      <c r="AH6" s="716"/>
      <c r="AI6" s="716"/>
      <c r="AJ6" s="716"/>
      <c r="AK6" s="716"/>
      <c r="AL6" s="681">
        <v>0.9</v>
      </c>
      <c r="AM6" s="682"/>
      <c r="AN6" s="682"/>
      <c r="AO6" s="717"/>
      <c r="AP6" s="675" t="s">
        <v>234</v>
      </c>
      <c r="AQ6" s="676"/>
      <c r="AR6" s="676"/>
      <c r="AS6" s="676"/>
      <c r="AT6" s="676"/>
      <c r="AU6" s="676"/>
      <c r="AV6" s="676"/>
      <c r="AW6" s="676"/>
      <c r="AX6" s="676"/>
      <c r="AY6" s="676"/>
      <c r="AZ6" s="676"/>
      <c r="BA6" s="676"/>
      <c r="BB6" s="676"/>
      <c r="BC6" s="676"/>
      <c r="BD6" s="676"/>
      <c r="BE6" s="676"/>
      <c r="BF6" s="677"/>
      <c r="BG6" s="678">
        <v>707413</v>
      </c>
      <c r="BH6" s="679"/>
      <c r="BI6" s="679"/>
      <c r="BJ6" s="679"/>
      <c r="BK6" s="679"/>
      <c r="BL6" s="679"/>
      <c r="BM6" s="679"/>
      <c r="BN6" s="680"/>
      <c r="BO6" s="715">
        <v>99.9</v>
      </c>
      <c r="BP6" s="715"/>
      <c r="BQ6" s="715"/>
      <c r="BR6" s="715"/>
      <c r="BS6" s="716" t="s">
        <v>235</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55539</v>
      </c>
      <c r="CS6" s="679"/>
      <c r="CT6" s="679"/>
      <c r="CU6" s="679"/>
      <c r="CV6" s="679"/>
      <c r="CW6" s="679"/>
      <c r="CX6" s="679"/>
      <c r="CY6" s="680"/>
      <c r="CZ6" s="778">
        <v>1</v>
      </c>
      <c r="DA6" s="749"/>
      <c r="DB6" s="749"/>
      <c r="DC6" s="781"/>
      <c r="DD6" s="684" t="s">
        <v>174</v>
      </c>
      <c r="DE6" s="679"/>
      <c r="DF6" s="679"/>
      <c r="DG6" s="679"/>
      <c r="DH6" s="679"/>
      <c r="DI6" s="679"/>
      <c r="DJ6" s="679"/>
      <c r="DK6" s="679"/>
      <c r="DL6" s="679"/>
      <c r="DM6" s="679"/>
      <c r="DN6" s="679"/>
      <c r="DO6" s="679"/>
      <c r="DP6" s="680"/>
      <c r="DQ6" s="684">
        <v>55539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495</v>
      </c>
      <c r="S7" s="679"/>
      <c r="T7" s="679"/>
      <c r="U7" s="679"/>
      <c r="V7" s="679"/>
      <c r="W7" s="679"/>
      <c r="X7" s="679"/>
      <c r="Y7" s="680"/>
      <c r="Z7" s="715">
        <v>0</v>
      </c>
      <c r="AA7" s="715"/>
      <c r="AB7" s="715"/>
      <c r="AC7" s="715"/>
      <c r="AD7" s="716">
        <v>495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298503</v>
      </c>
      <c r="BH7" s="679"/>
      <c r="BI7" s="679"/>
      <c r="BJ7" s="679"/>
      <c r="BK7" s="679"/>
      <c r="BL7" s="679"/>
      <c r="BM7" s="679"/>
      <c r="BN7" s="680"/>
      <c r="BO7" s="715">
        <v>42.2</v>
      </c>
      <c r="BP7" s="715"/>
      <c r="BQ7" s="715"/>
      <c r="BR7" s="715"/>
      <c r="BS7" s="716" t="s">
        <v>174</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1790634</v>
      </c>
      <c r="CS7" s="679"/>
      <c r="CT7" s="679"/>
      <c r="CU7" s="679"/>
      <c r="CV7" s="679"/>
      <c r="CW7" s="679"/>
      <c r="CX7" s="679"/>
      <c r="CY7" s="680"/>
      <c r="CZ7" s="715">
        <v>31.9</v>
      </c>
      <c r="DA7" s="715"/>
      <c r="DB7" s="715"/>
      <c r="DC7" s="715"/>
      <c r="DD7" s="684">
        <v>2206</v>
      </c>
      <c r="DE7" s="679"/>
      <c r="DF7" s="679"/>
      <c r="DG7" s="679"/>
      <c r="DH7" s="679"/>
      <c r="DI7" s="679"/>
      <c r="DJ7" s="679"/>
      <c r="DK7" s="679"/>
      <c r="DL7" s="679"/>
      <c r="DM7" s="679"/>
      <c r="DN7" s="679"/>
      <c r="DO7" s="679"/>
      <c r="DP7" s="680"/>
      <c r="DQ7" s="684">
        <v>435481</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1563</v>
      </c>
      <c r="S8" s="679"/>
      <c r="T8" s="679"/>
      <c r="U8" s="679"/>
      <c r="V8" s="679"/>
      <c r="W8" s="679"/>
      <c r="X8" s="679"/>
      <c r="Y8" s="680"/>
      <c r="Z8" s="715">
        <v>0</v>
      </c>
      <c r="AA8" s="715"/>
      <c r="AB8" s="715"/>
      <c r="AC8" s="715"/>
      <c r="AD8" s="716">
        <v>1563</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10293</v>
      </c>
      <c r="BH8" s="679"/>
      <c r="BI8" s="679"/>
      <c r="BJ8" s="679"/>
      <c r="BK8" s="679"/>
      <c r="BL8" s="679"/>
      <c r="BM8" s="679"/>
      <c r="BN8" s="680"/>
      <c r="BO8" s="715">
        <v>1.5</v>
      </c>
      <c r="BP8" s="715"/>
      <c r="BQ8" s="715"/>
      <c r="BR8" s="715"/>
      <c r="BS8" s="684" t="s">
        <v>174</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1473935</v>
      </c>
      <c r="CS8" s="679"/>
      <c r="CT8" s="679"/>
      <c r="CU8" s="679"/>
      <c r="CV8" s="679"/>
      <c r="CW8" s="679"/>
      <c r="CX8" s="679"/>
      <c r="CY8" s="680"/>
      <c r="CZ8" s="715">
        <v>26.3</v>
      </c>
      <c r="DA8" s="715"/>
      <c r="DB8" s="715"/>
      <c r="DC8" s="715"/>
      <c r="DD8" s="684">
        <v>429</v>
      </c>
      <c r="DE8" s="679"/>
      <c r="DF8" s="679"/>
      <c r="DG8" s="679"/>
      <c r="DH8" s="679"/>
      <c r="DI8" s="679"/>
      <c r="DJ8" s="679"/>
      <c r="DK8" s="679"/>
      <c r="DL8" s="679"/>
      <c r="DM8" s="679"/>
      <c r="DN8" s="679"/>
      <c r="DO8" s="679"/>
      <c r="DP8" s="680"/>
      <c r="DQ8" s="684">
        <v>768280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824</v>
      </c>
      <c r="S9" s="679"/>
      <c r="T9" s="679"/>
      <c r="U9" s="679"/>
      <c r="V9" s="679"/>
      <c r="W9" s="679"/>
      <c r="X9" s="679"/>
      <c r="Y9" s="680"/>
      <c r="Z9" s="715">
        <v>0</v>
      </c>
      <c r="AA9" s="715"/>
      <c r="AB9" s="715"/>
      <c r="AC9" s="715"/>
      <c r="AD9" s="716">
        <v>824</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188046</v>
      </c>
      <c r="BH9" s="679"/>
      <c r="BI9" s="679"/>
      <c r="BJ9" s="679"/>
      <c r="BK9" s="679"/>
      <c r="BL9" s="679"/>
      <c r="BM9" s="679"/>
      <c r="BN9" s="680"/>
      <c r="BO9" s="715">
        <v>26.6</v>
      </c>
      <c r="BP9" s="715"/>
      <c r="BQ9" s="715"/>
      <c r="BR9" s="715"/>
      <c r="BS9" s="684" t="s">
        <v>174</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643386</v>
      </c>
      <c r="CS9" s="679"/>
      <c r="CT9" s="679"/>
      <c r="CU9" s="679"/>
      <c r="CV9" s="679"/>
      <c r="CW9" s="679"/>
      <c r="CX9" s="679"/>
      <c r="CY9" s="680"/>
      <c r="CZ9" s="715">
        <v>11.5</v>
      </c>
      <c r="DA9" s="715"/>
      <c r="DB9" s="715"/>
      <c r="DC9" s="715"/>
      <c r="DD9" s="684">
        <v>101837</v>
      </c>
      <c r="DE9" s="679"/>
      <c r="DF9" s="679"/>
      <c r="DG9" s="679"/>
      <c r="DH9" s="679"/>
      <c r="DI9" s="679"/>
      <c r="DJ9" s="679"/>
      <c r="DK9" s="679"/>
      <c r="DL9" s="679"/>
      <c r="DM9" s="679"/>
      <c r="DN9" s="679"/>
      <c r="DO9" s="679"/>
      <c r="DP9" s="680"/>
      <c r="DQ9" s="684">
        <v>413816</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235</v>
      </c>
      <c r="AA10" s="715"/>
      <c r="AB10" s="715"/>
      <c r="AC10" s="715"/>
      <c r="AD10" s="716" t="s">
        <v>174</v>
      </c>
      <c r="AE10" s="716"/>
      <c r="AF10" s="716"/>
      <c r="AG10" s="716"/>
      <c r="AH10" s="716"/>
      <c r="AI10" s="716"/>
      <c r="AJ10" s="716"/>
      <c r="AK10" s="716"/>
      <c r="AL10" s="681" t="s">
        <v>174</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15102</v>
      </c>
      <c r="BH10" s="679"/>
      <c r="BI10" s="679"/>
      <c r="BJ10" s="679"/>
      <c r="BK10" s="679"/>
      <c r="BL10" s="679"/>
      <c r="BM10" s="679"/>
      <c r="BN10" s="680"/>
      <c r="BO10" s="715">
        <v>2.1</v>
      </c>
      <c r="BP10" s="715"/>
      <c r="BQ10" s="715"/>
      <c r="BR10" s="715"/>
      <c r="BS10" s="684" t="s">
        <v>235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2030</v>
      </c>
      <c r="CS10" s="679"/>
      <c r="CT10" s="679"/>
      <c r="CU10" s="679"/>
      <c r="CV10" s="679"/>
      <c r="CW10" s="679"/>
      <c r="CX10" s="679"/>
      <c r="CY10" s="680"/>
      <c r="CZ10" s="715">
        <v>0</v>
      </c>
      <c r="DA10" s="715"/>
      <c r="DB10" s="715"/>
      <c r="DC10" s="715"/>
      <c r="DD10" s="684" t="s">
        <v>174</v>
      </c>
      <c r="DE10" s="679"/>
      <c r="DF10" s="679"/>
      <c r="DG10" s="679"/>
      <c r="DH10" s="679"/>
      <c r="DI10" s="679"/>
      <c r="DJ10" s="679"/>
      <c r="DK10" s="679"/>
      <c r="DL10" s="679"/>
      <c r="DM10" s="679"/>
      <c r="DN10" s="679"/>
      <c r="DO10" s="679"/>
      <c r="DP10" s="680"/>
      <c r="DQ10" s="684">
        <v>30</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113352</v>
      </c>
      <c r="S11" s="679"/>
      <c r="T11" s="679"/>
      <c r="U11" s="679"/>
      <c r="V11" s="679"/>
      <c r="W11" s="679"/>
      <c r="X11" s="679"/>
      <c r="Y11" s="680"/>
      <c r="Z11" s="681">
        <v>1.9</v>
      </c>
      <c r="AA11" s="682"/>
      <c r="AB11" s="682"/>
      <c r="AC11" s="683"/>
      <c r="AD11" s="684">
        <v>113352</v>
      </c>
      <c r="AE11" s="679"/>
      <c r="AF11" s="679"/>
      <c r="AG11" s="679"/>
      <c r="AH11" s="679"/>
      <c r="AI11" s="679"/>
      <c r="AJ11" s="679"/>
      <c r="AK11" s="680"/>
      <c r="AL11" s="681">
        <v>4.8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85062</v>
      </c>
      <c r="BH11" s="679"/>
      <c r="BI11" s="679"/>
      <c r="BJ11" s="679"/>
      <c r="BK11" s="679"/>
      <c r="BL11" s="679"/>
      <c r="BM11" s="679"/>
      <c r="BN11" s="680"/>
      <c r="BO11" s="715">
        <v>12</v>
      </c>
      <c r="BP11" s="715"/>
      <c r="BQ11" s="715"/>
      <c r="BR11" s="715"/>
      <c r="BS11" s="684" t="s">
        <v>174</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170857</v>
      </c>
      <c r="CS11" s="679"/>
      <c r="CT11" s="679"/>
      <c r="CU11" s="679"/>
      <c r="CV11" s="679"/>
      <c r="CW11" s="679"/>
      <c r="CX11" s="679"/>
      <c r="CY11" s="680"/>
      <c r="CZ11" s="715">
        <v>3</v>
      </c>
      <c r="DA11" s="715"/>
      <c r="DB11" s="715"/>
      <c r="DC11" s="715"/>
      <c r="DD11" s="684">
        <v>968</v>
      </c>
      <c r="DE11" s="679"/>
      <c r="DF11" s="679"/>
      <c r="DG11" s="679"/>
      <c r="DH11" s="679"/>
      <c r="DI11" s="679"/>
      <c r="DJ11" s="679"/>
      <c r="DK11" s="679"/>
      <c r="DL11" s="679"/>
      <c r="DM11" s="679"/>
      <c r="DN11" s="679"/>
      <c r="DO11" s="679"/>
      <c r="DP11" s="680"/>
      <c r="DQ11" s="684">
        <v>57933</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174</v>
      </c>
      <c r="AA12" s="715"/>
      <c r="AB12" s="715"/>
      <c r="AC12" s="715"/>
      <c r="AD12" s="716" t="s">
        <v>235</v>
      </c>
      <c r="AE12" s="716"/>
      <c r="AF12" s="716"/>
      <c r="AG12" s="716"/>
      <c r="AH12" s="716"/>
      <c r="AI12" s="716"/>
      <c r="AJ12" s="716"/>
      <c r="AK12" s="716"/>
      <c r="AL12" s="681" t="s">
        <v>174</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338360</v>
      </c>
      <c r="BH12" s="679"/>
      <c r="BI12" s="679"/>
      <c r="BJ12" s="679"/>
      <c r="BK12" s="679"/>
      <c r="BL12" s="679"/>
      <c r="BM12" s="679"/>
      <c r="BN12" s="680"/>
      <c r="BO12" s="715">
        <v>47.8</v>
      </c>
      <c r="BP12" s="715"/>
      <c r="BQ12" s="715"/>
      <c r="BR12" s="715"/>
      <c r="BS12" s="684" t="s">
        <v>235</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64373</v>
      </c>
      <c r="CS12" s="679"/>
      <c r="CT12" s="679"/>
      <c r="CU12" s="679"/>
      <c r="CV12" s="679"/>
      <c r="CW12" s="679"/>
      <c r="CX12" s="679"/>
      <c r="CY12" s="680"/>
      <c r="CZ12" s="715">
        <v>1.1000000000000001</v>
      </c>
      <c r="DA12" s="715"/>
      <c r="DB12" s="715"/>
      <c r="DC12" s="715"/>
      <c r="DD12" s="684">
        <v>429</v>
      </c>
      <c r="DE12" s="679"/>
      <c r="DF12" s="679"/>
      <c r="DG12" s="679"/>
      <c r="DH12" s="679"/>
      <c r="DI12" s="679"/>
      <c r="DJ12" s="679"/>
      <c r="DK12" s="679"/>
      <c r="DL12" s="679"/>
      <c r="DM12" s="679"/>
      <c r="DN12" s="679"/>
      <c r="DO12" s="679"/>
      <c r="DP12" s="680"/>
      <c r="DQ12" s="684">
        <v>35178</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174</v>
      </c>
      <c r="S13" s="679"/>
      <c r="T13" s="679"/>
      <c r="U13" s="679"/>
      <c r="V13" s="679"/>
      <c r="W13" s="679"/>
      <c r="X13" s="679"/>
      <c r="Y13" s="680"/>
      <c r="Z13" s="715" t="s">
        <v>235</v>
      </c>
      <c r="AA13" s="715"/>
      <c r="AB13" s="715"/>
      <c r="AC13" s="715"/>
      <c r="AD13" s="716" t="s">
        <v>174</v>
      </c>
      <c r="AE13" s="716"/>
      <c r="AF13" s="716"/>
      <c r="AG13" s="716"/>
      <c r="AH13" s="716"/>
      <c r="AI13" s="716"/>
      <c r="AJ13" s="716"/>
      <c r="AK13" s="716"/>
      <c r="AL13" s="681" t="s">
        <v>174</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337352</v>
      </c>
      <c r="BH13" s="679"/>
      <c r="BI13" s="679"/>
      <c r="BJ13" s="679"/>
      <c r="BK13" s="679"/>
      <c r="BL13" s="679"/>
      <c r="BM13" s="679"/>
      <c r="BN13" s="680"/>
      <c r="BO13" s="715">
        <v>47.7</v>
      </c>
      <c r="BP13" s="715"/>
      <c r="BQ13" s="715"/>
      <c r="BR13" s="715"/>
      <c r="BS13" s="684" t="s">
        <v>174</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129662</v>
      </c>
      <c r="CS13" s="679"/>
      <c r="CT13" s="679"/>
      <c r="CU13" s="679"/>
      <c r="CV13" s="679"/>
      <c r="CW13" s="679"/>
      <c r="CX13" s="679"/>
      <c r="CY13" s="680"/>
      <c r="CZ13" s="715">
        <v>2.2999999999999998</v>
      </c>
      <c r="DA13" s="715"/>
      <c r="DB13" s="715"/>
      <c r="DC13" s="715"/>
      <c r="DD13" s="684">
        <v>39907</v>
      </c>
      <c r="DE13" s="679"/>
      <c r="DF13" s="679"/>
      <c r="DG13" s="679"/>
      <c r="DH13" s="679"/>
      <c r="DI13" s="679"/>
      <c r="DJ13" s="679"/>
      <c r="DK13" s="679"/>
      <c r="DL13" s="679"/>
      <c r="DM13" s="679"/>
      <c r="DN13" s="679"/>
      <c r="DO13" s="679"/>
      <c r="DP13" s="680"/>
      <c r="DQ13" s="684">
        <v>53530</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2729</v>
      </c>
      <c r="S14" s="679"/>
      <c r="T14" s="679"/>
      <c r="U14" s="679"/>
      <c r="V14" s="679"/>
      <c r="W14" s="679"/>
      <c r="X14" s="679"/>
      <c r="Y14" s="680"/>
      <c r="Z14" s="715">
        <v>0</v>
      </c>
      <c r="AA14" s="715"/>
      <c r="AB14" s="715"/>
      <c r="AC14" s="715"/>
      <c r="AD14" s="716">
        <v>2729</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22986</v>
      </c>
      <c r="BH14" s="679"/>
      <c r="BI14" s="679"/>
      <c r="BJ14" s="679"/>
      <c r="BK14" s="679"/>
      <c r="BL14" s="679"/>
      <c r="BM14" s="679"/>
      <c r="BN14" s="680"/>
      <c r="BO14" s="715">
        <v>3.2</v>
      </c>
      <c r="BP14" s="715"/>
      <c r="BQ14" s="715"/>
      <c r="BR14" s="715"/>
      <c r="BS14" s="684" t="s">
        <v>174</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132790</v>
      </c>
      <c r="CS14" s="679"/>
      <c r="CT14" s="679"/>
      <c r="CU14" s="679"/>
      <c r="CV14" s="679"/>
      <c r="CW14" s="679"/>
      <c r="CX14" s="679"/>
      <c r="CY14" s="680"/>
      <c r="CZ14" s="715">
        <v>2.4</v>
      </c>
      <c r="DA14" s="715"/>
      <c r="DB14" s="715"/>
      <c r="DC14" s="715"/>
      <c r="DD14" s="684">
        <v>98</v>
      </c>
      <c r="DE14" s="679"/>
      <c r="DF14" s="679"/>
      <c r="DG14" s="679"/>
      <c r="DH14" s="679"/>
      <c r="DI14" s="679"/>
      <c r="DJ14" s="679"/>
      <c r="DK14" s="679"/>
      <c r="DL14" s="679"/>
      <c r="DM14" s="679"/>
      <c r="DN14" s="679"/>
      <c r="DO14" s="679"/>
      <c r="DP14" s="680"/>
      <c r="DQ14" s="684">
        <v>121494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174</v>
      </c>
      <c r="AE15" s="716"/>
      <c r="AF15" s="716"/>
      <c r="AG15" s="716"/>
      <c r="AH15" s="716"/>
      <c r="AI15" s="716"/>
      <c r="AJ15" s="716"/>
      <c r="AK15" s="716"/>
      <c r="AL15" s="681" t="s">
        <v>174</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47564</v>
      </c>
      <c r="BH15" s="679"/>
      <c r="BI15" s="679"/>
      <c r="BJ15" s="679"/>
      <c r="BK15" s="679"/>
      <c r="BL15" s="679"/>
      <c r="BM15" s="679"/>
      <c r="BN15" s="680"/>
      <c r="BO15" s="715">
        <v>6.7</v>
      </c>
      <c r="BP15" s="715"/>
      <c r="BQ15" s="715"/>
      <c r="BR15" s="715"/>
      <c r="BS15" s="684" t="s">
        <v>137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299132</v>
      </c>
      <c r="CS15" s="679"/>
      <c r="CT15" s="679"/>
      <c r="CU15" s="679"/>
      <c r="CV15" s="679"/>
      <c r="CW15" s="679"/>
      <c r="CX15" s="679"/>
      <c r="CY15" s="680"/>
      <c r="CZ15" s="715">
        <v>5.3</v>
      </c>
      <c r="DA15" s="715"/>
      <c r="DB15" s="715"/>
      <c r="DC15" s="715"/>
      <c r="DD15" s="684">
        <v>7915</v>
      </c>
      <c r="DE15" s="679"/>
      <c r="DF15" s="679"/>
      <c r="DG15" s="679"/>
      <c r="DH15" s="679"/>
      <c r="DI15" s="679"/>
      <c r="DJ15" s="679"/>
      <c r="DK15" s="679"/>
      <c r="DL15" s="679"/>
      <c r="DM15" s="679"/>
      <c r="DN15" s="679"/>
      <c r="DO15" s="679"/>
      <c r="DP15" s="680"/>
      <c r="DQ15" s="684">
        <v>234520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768</v>
      </c>
      <c r="S16" s="679"/>
      <c r="T16" s="679"/>
      <c r="U16" s="679"/>
      <c r="V16" s="679"/>
      <c r="W16" s="679"/>
      <c r="X16" s="679"/>
      <c r="Y16" s="680"/>
      <c r="Z16" s="715">
        <v>0</v>
      </c>
      <c r="AA16" s="715"/>
      <c r="AB16" s="715"/>
      <c r="AC16" s="715"/>
      <c r="AD16" s="716">
        <v>768</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174</v>
      </c>
      <c r="BP16" s="715"/>
      <c r="BQ16" s="715"/>
      <c r="BR16" s="715"/>
      <c r="BS16" s="684" t="s">
        <v>174</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159182</v>
      </c>
      <c r="CS16" s="679"/>
      <c r="CT16" s="679"/>
      <c r="CU16" s="679"/>
      <c r="CV16" s="679"/>
      <c r="CW16" s="679"/>
      <c r="CX16" s="679"/>
      <c r="CY16" s="680"/>
      <c r="CZ16" s="715">
        <v>2.8</v>
      </c>
      <c r="DA16" s="715"/>
      <c r="DB16" s="715"/>
      <c r="DC16" s="715"/>
      <c r="DD16" s="684" t="s">
        <v>174</v>
      </c>
      <c r="DE16" s="679"/>
      <c r="DF16" s="679"/>
      <c r="DG16" s="679"/>
      <c r="DH16" s="679"/>
      <c r="DI16" s="679"/>
      <c r="DJ16" s="679"/>
      <c r="DK16" s="679"/>
      <c r="DL16" s="679"/>
      <c r="DM16" s="679"/>
      <c r="DN16" s="679"/>
      <c r="DO16" s="679"/>
      <c r="DP16" s="680"/>
      <c r="DQ16" s="684">
        <v>58311</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18154</v>
      </c>
      <c r="S17" s="679"/>
      <c r="T17" s="679"/>
      <c r="U17" s="679"/>
      <c r="V17" s="679"/>
      <c r="W17" s="679"/>
      <c r="X17" s="679"/>
      <c r="Y17" s="680"/>
      <c r="Z17" s="715">
        <v>0.3</v>
      </c>
      <c r="AA17" s="715"/>
      <c r="AB17" s="715"/>
      <c r="AC17" s="715"/>
      <c r="AD17" s="716">
        <v>18154</v>
      </c>
      <c r="AE17" s="716"/>
      <c r="AF17" s="716"/>
      <c r="AG17" s="716"/>
      <c r="AH17" s="716"/>
      <c r="AI17" s="716"/>
      <c r="AJ17" s="716"/>
      <c r="AK17" s="716"/>
      <c r="AL17" s="681">
        <v>0.8</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174</v>
      </c>
      <c r="BP17" s="715"/>
      <c r="BQ17" s="715"/>
      <c r="BR17" s="715"/>
      <c r="BS17" s="684" t="s">
        <v>235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686419</v>
      </c>
      <c r="CS17" s="679"/>
      <c r="CT17" s="679"/>
      <c r="CU17" s="679"/>
      <c r="CV17" s="679"/>
      <c r="CW17" s="679"/>
      <c r="CX17" s="679"/>
      <c r="CY17" s="680"/>
      <c r="CZ17" s="715">
        <v>12.2</v>
      </c>
      <c r="DA17" s="715"/>
      <c r="DB17" s="715"/>
      <c r="DC17" s="715"/>
      <c r="DD17" s="684" t="s">
        <v>235</v>
      </c>
      <c r="DE17" s="679"/>
      <c r="DF17" s="679"/>
      <c r="DG17" s="679"/>
      <c r="DH17" s="679"/>
      <c r="DI17" s="679"/>
      <c r="DJ17" s="679"/>
      <c r="DK17" s="679"/>
      <c r="DL17" s="679"/>
      <c r="DM17" s="679"/>
      <c r="DN17" s="679"/>
      <c r="DO17" s="679"/>
      <c r="DP17" s="680"/>
      <c r="DQ17" s="684">
        <v>672734</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3102</v>
      </c>
      <c r="S18" s="679"/>
      <c r="T18" s="679"/>
      <c r="U18" s="679"/>
      <c r="V18" s="679"/>
      <c r="W18" s="679"/>
      <c r="X18" s="679"/>
      <c r="Y18" s="680"/>
      <c r="Z18" s="715">
        <v>0.1</v>
      </c>
      <c r="AA18" s="715"/>
      <c r="AB18" s="715"/>
      <c r="AC18" s="715"/>
      <c r="AD18" s="716">
        <v>3102</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174</v>
      </c>
      <c r="BP18" s="715"/>
      <c r="BQ18" s="715"/>
      <c r="BR18" s="715"/>
      <c r="BS18" s="684" t="s">
        <v>174</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174</v>
      </c>
      <c r="CS18" s="679"/>
      <c r="CT18" s="679"/>
      <c r="CU18" s="679"/>
      <c r="CV18" s="679"/>
      <c r="CW18" s="679"/>
      <c r="CX18" s="679"/>
      <c r="CY18" s="680"/>
      <c r="CZ18" s="715" t="s">
        <v>174</v>
      </c>
      <c r="DA18" s="715"/>
      <c r="DB18" s="715"/>
      <c r="DC18" s="715"/>
      <c r="DD18" s="684" t="s">
        <v>235</v>
      </c>
      <c r="DE18" s="679"/>
      <c r="DF18" s="679"/>
      <c r="DG18" s="679"/>
      <c r="DH18" s="679"/>
      <c r="DI18" s="679"/>
      <c r="DJ18" s="679"/>
      <c r="DK18" s="679"/>
      <c r="DL18" s="679"/>
      <c r="DM18" s="679"/>
      <c r="DN18" s="679"/>
      <c r="DO18" s="679"/>
      <c r="DP18" s="680"/>
      <c r="DQ18" s="684" t="s">
        <v>174</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308</v>
      </c>
      <c r="S19" s="679"/>
      <c r="T19" s="679"/>
      <c r="U19" s="679"/>
      <c r="V19" s="679"/>
      <c r="W19" s="679"/>
      <c r="X19" s="679"/>
      <c r="Y19" s="680"/>
      <c r="Z19" s="715">
        <v>0</v>
      </c>
      <c r="AA19" s="715"/>
      <c r="AB19" s="715"/>
      <c r="AC19" s="715"/>
      <c r="AD19" s="716">
        <v>308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364</v>
      </c>
      <c r="BH19" s="679"/>
      <c r="BI19" s="679"/>
      <c r="BJ19" s="679"/>
      <c r="BK19" s="679"/>
      <c r="BL19" s="679"/>
      <c r="BM19" s="679"/>
      <c r="BN19" s="680"/>
      <c r="BO19" s="715">
        <v>0.1</v>
      </c>
      <c r="BP19" s="715"/>
      <c r="BQ19" s="715"/>
      <c r="BR19" s="715"/>
      <c r="BS19" s="684" t="s">
        <v>235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235</v>
      </c>
      <c r="CS19" s="679"/>
      <c r="CT19" s="679"/>
      <c r="CU19" s="679"/>
      <c r="CV19" s="679"/>
      <c r="CW19" s="679"/>
      <c r="CX19" s="679"/>
      <c r="CY19" s="680"/>
      <c r="CZ19" s="715" t="s">
        <v>174</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155</v>
      </c>
      <c r="S20" s="679"/>
      <c r="T20" s="679"/>
      <c r="U20" s="679"/>
      <c r="V20" s="679"/>
      <c r="W20" s="679"/>
      <c r="X20" s="679"/>
      <c r="Y20" s="680"/>
      <c r="Z20" s="715">
        <v>0</v>
      </c>
      <c r="AA20" s="715"/>
      <c r="AB20" s="715"/>
      <c r="AC20" s="715"/>
      <c r="AD20" s="716">
        <v>155</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364</v>
      </c>
      <c r="BH20" s="679"/>
      <c r="BI20" s="679"/>
      <c r="BJ20" s="679"/>
      <c r="BK20" s="679"/>
      <c r="BL20" s="679"/>
      <c r="BM20" s="679"/>
      <c r="BN20" s="680"/>
      <c r="BO20" s="715">
        <v>0.1</v>
      </c>
      <c r="BP20" s="715"/>
      <c r="BQ20" s="715"/>
      <c r="BR20" s="715"/>
      <c r="BS20" s="684" t="s">
        <v>174</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5607939</v>
      </c>
      <c r="CS20" s="679"/>
      <c r="CT20" s="679"/>
      <c r="CU20" s="679"/>
      <c r="CV20" s="679"/>
      <c r="CW20" s="679"/>
      <c r="CX20" s="679"/>
      <c r="CY20" s="680"/>
      <c r="CZ20" s="715">
        <v>100</v>
      </c>
      <c r="DA20" s="715"/>
      <c r="DB20" s="715"/>
      <c r="DC20" s="715"/>
      <c r="DD20" s="684">
        <v>153789</v>
      </c>
      <c r="DE20" s="679"/>
      <c r="DF20" s="679"/>
      <c r="DG20" s="679"/>
      <c r="DH20" s="679"/>
      <c r="DI20" s="679"/>
      <c r="DJ20" s="679"/>
      <c r="DK20" s="679"/>
      <c r="DL20" s="679"/>
      <c r="DM20" s="679"/>
      <c r="DN20" s="679"/>
      <c r="DO20" s="679"/>
      <c r="DP20" s="680"/>
      <c r="DQ20" s="684">
        <v>2906846</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14589</v>
      </c>
      <c r="S21" s="679"/>
      <c r="T21" s="679"/>
      <c r="U21" s="679"/>
      <c r="V21" s="679"/>
      <c r="W21" s="679"/>
      <c r="X21" s="679"/>
      <c r="Y21" s="680"/>
      <c r="Z21" s="715">
        <v>0.3</v>
      </c>
      <c r="AA21" s="715"/>
      <c r="AB21" s="715"/>
      <c r="AC21" s="715"/>
      <c r="AD21" s="716">
        <v>14589</v>
      </c>
      <c r="AE21" s="716"/>
      <c r="AF21" s="716"/>
      <c r="AG21" s="716"/>
      <c r="AH21" s="716"/>
      <c r="AI21" s="716"/>
      <c r="AJ21" s="716"/>
      <c r="AK21" s="716"/>
      <c r="AL21" s="681">
        <v>0.6</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364</v>
      </c>
      <c r="BH21" s="679"/>
      <c r="BI21" s="679"/>
      <c r="BJ21" s="679"/>
      <c r="BK21" s="679"/>
      <c r="BL21" s="679"/>
      <c r="BM21" s="679"/>
      <c r="BN21" s="680"/>
      <c r="BO21" s="715">
        <v>0.1</v>
      </c>
      <c r="BP21" s="715"/>
      <c r="BQ21" s="715"/>
      <c r="BR21" s="715"/>
      <c r="BS21" s="684" t="s">
        <v>174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1885731</v>
      </c>
      <c r="S22" s="679"/>
      <c r="T22" s="679"/>
      <c r="U22" s="679"/>
      <c r="V22" s="679"/>
      <c r="W22" s="679"/>
      <c r="X22" s="679"/>
      <c r="Y22" s="680"/>
      <c r="Z22" s="715">
        <v>32.4</v>
      </c>
      <c r="AA22" s="715"/>
      <c r="AB22" s="715"/>
      <c r="AC22" s="715"/>
      <c r="AD22" s="716">
        <v>1499078</v>
      </c>
      <c r="AE22" s="716"/>
      <c r="AF22" s="716"/>
      <c r="AG22" s="716"/>
      <c r="AH22" s="716"/>
      <c r="AI22" s="716"/>
      <c r="AJ22" s="716"/>
      <c r="AK22" s="716"/>
      <c r="AL22" s="681">
        <v>63.2</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174</v>
      </c>
      <c r="BH22" s="679"/>
      <c r="BI22" s="679"/>
      <c r="BJ22" s="679"/>
      <c r="BK22" s="679"/>
      <c r="BL22" s="679"/>
      <c r="BM22" s="679"/>
      <c r="BN22" s="680"/>
      <c r="BO22" s="715" t="s">
        <v>174</v>
      </c>
      <c r="BP22" s="715"/>
      <c r="BQ22" s="715"/>
      <c r="BR22" s="715"/>
      <c r="BS22" s="684" t="s">
        <v>174</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1499078</v>
      </c>
      <c r="S23" s="679"/>
      <c r="T23" s="679"/>
      <c r="U23" s="679"/>
      <c r="V23" s="679"/>
      <c r="W23" s="679"/>
      <c r="X23" s="679"/>
      <c r="Y23" s="680"/>
      <c r="Z23" s="715">
        <v>25.7</v>
      </c>
      <c r="AA23" s="715"/>
      <c r="AB23" s="715"/>
      <c r="AC23" s="715"/>
      <c r="AD23" s="716">
        <v>1499078</v>
      </c>
      <c r="AE23" s="716"/>
      <c r="AF23" s="716"/>
      <c r="AG23" s="716"/>
      <c r="AH23" s="716"/>
      <c r="AI23" s="716"/>
      <c r="AJ23" s="716"/>
      <c r="AK23" s="716"/>
      <c r="AL23" s="681">
        <v>63.2</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235</v>
      </c>
      <c r="BH23" s="679"/>
      <c r="BI23" s="679"/>
      <c r="BJ23" s="679"/>
      <c r="BK23" s="679"/>
      <c r="BL23" s="679"/>
      <c r="BM23" s="679"/>
      <c r="BN23" s="680"/>
      <c r="BO23" s="715" t="s">
        <v>235</v>
      </c>
      <c r="BP23" s="715"/>
      <c r="BQ23" s="715"/>
      <c r="BR23" s="715"/>
      <c r="BS23" s="684" t="s">
        <v>235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386653</v>
      </c>
      <c r="S24" s="679"/>
      <c r="T24" s="679"/>
      <c r="U24" s="679"/>
      <c r="V24" s="679"/>
      <c r="W24" s="679"/>
      <c r="X24" s="679"/>
      <c r="Y24" s="680"/>
      <c r="Z24" s="715">
        <v>6.6</v>
      </c>
      <c r="AA24" s="715"/>
      <c r="AB24" s="715"/>
      <c r="AC24" s="715"/>
      <c r="AD24" s="716" t="s">
        <v>174</v>
      </c>
      <c r="AE24" s="716"/>
      <c r="AF24" s="716"/>
      <c r="AG24" s="716"/>
      <c r="AH24" s="716"/>
      <c r="AI24" s="716"/>
      <c r="AJ24" s="716"/>
      <c r="AK24" s="716"/>
      <c r="AL24" s="681" t="s">
        <v>174</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235</v>
      </c>
      <c r="BH24" s="679"/>
      <c r="BI24" s="679"/>
      <c r="BJ24" s="679"/>
      <c r="BK24" s="679"/>
      <c r="BL24" s="679"/>
      <c r="BM24" s="679"/>
      <c r="BN24" s="680"/>
      <c r="BO24" s="715" t="s">
        <v>174</v>
      </c>
      <c r="BP24" s="715"/>
      <c r="BQ24" s="715"/>
      <c r="BR24" s="715"/>
      <c r="BS24" s="684" t="s">
        <v>235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2120059</v>
      </c>
      <c r="CS24" s="734"/>
      <c r="CT24" s="734"/>
      <c r="CU24" s="734"/>
      <c r="CV24" s="734"/>
      <c r="CW24" s="734"/>
      <c r="CX24" s="734"/>
      <c r="CY24" s="777"/>
      <c r="CZ24" s="778">
        <v>37.799999999999997</v>
      </c>
      <c r="DA24" s="749"/>
      <c r="DB24" s="749"/>
      <c r="DC24" s="781"/>
      <c r="DD24" s="776">
        <v>1642510</v>
      </c>
      <c r="DE24" s="734"/>
      <c r="DF24" s="734"/>
      <c r="DG24" s="734"/>
      <c r="DH24" s="734"/>
      <c r="DI24" s="734"/>
      <c r="DJ24" s="734"/>
      <c r="DK24" s="777"/>
      <c r="DL24" s="776">
        <v>1598684</v>
      </c>
      <c r="DM24" s="734"/>
      <c r="DN24" s="734"/>
      <c r="DO24" s="734"/>
      <c r="DP24" s="734"/>
      <c r="DQ24" s="734"/>
      <c r="DR24" s="734"/>
      <c r="DS24" s="734"/>
      <c r="DT24" s="734"/>
      <c r="DU24" s="734"/>
      <c r="DV24" s="777"/>
      <c r="DW24" s="778">
        <v>64.900000000000006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174</v>
      </c>
      <c r="AA25" s="715"/>
      <c r="AB25" s="715"/>
      <c r="AC25" s="715"/>
      <c r="AD25" s="716" t="s">
        <v>235</v>
      </c>
      <c r="AE25" s="716"/>
      <c r="AF25" s="716"/>
      <c r="AG25" s="716"/>
      <c r="AH25" s="716"/>
      <c r="AI25" s="716"/>
      <c r="AJ25" s="716"/>
      <c r="AK25" s="716"/>
      <c r="AL25" s="681" t="s">
        <v>174</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137</v>
      </c>
      <c r="BH25" s="679"/>
      <c r="BI25" s="679"/>
      <c r="BJ25" s="679"/>
      <c r="BK25" s="679"/>
      <c r="BL25" s="679"/>
      <c r="BM25" s="679"/>
      <c r="BN25" s="680"/>
      <c r="BO25" s="715" t="s">
        <v>235</v>
      </c>
      <c r="BP25" s="715"/>
      <c r="BQ25" s="715"/>
      <c r="BR25" s="715"/>
      <c r="BS25" s="684" t="s">
        <v>235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882052</v>
      </c>
      <c r="CS25" s="697"/>
      <c r="CT25" s="697"/>
      <c r="CU25" s="697"/>
      <c r="CV25" s="697"/>
      <c r="CW25" s="697"/>
      <c r="CX25" s="697"/>
      <c r="CY25" s="698"/>
      <c r="CZ25" s="681">
        <v>15.7</v>
      </c>
      <c r="DA25" s="699"/>
      <c r="DB25" s="699"/>
      <c r="DC25" s="700"/>
      <c r="DD25" s="684">
        <v>792324</v>
      </c>
      <c r="DE25" s="697"/>
      <c r="DF25" s="697"/>
      <c r="DG25" s="697"/>
      <c r="DH25" s="697"/>
      <c r="DI25" s="697"/>
      <c r="DJ25" s="697"/>
      <c r="DK25" s="698"/>
      <c r="DL25" s="684">
        <v>771973</v>
      </c>
      <c r="DM25" s="697"/>
      <c r="DN25" s="697"/>
      <c r="DO25" s="697"/>
      <c r="DP25" s="697"/>
      <c r="DQ25" s="697"/>
      <c r="DR25" s="697"/>
      <c r="DS25" s="697"/>
      <c r="DT25" s="697"/>
      <c r="DU25" s="697"/>
      <c r="DV25" s="698"/>
      <c r="DW25" s="681">
        <v>31.4</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2752721</v>
      </c>
      <c r="S26" s="679"/>
      <c r="T26" s="679"/>
      <c r="U26" s="679"/>
      <c r="V26" s="679"/>
      <c r="W26" s="679"/>
      <c r="X26" s="679"/>
      <c r="Y26" s="680"/>
      <c r="Z26" s="715">
        <v>47.3</v>
      </c>
      <c r="AA26" s="715"/>
      <c r="AB26" s="715"/>
      <c r="AC26" s="715"/>
      <c r="AD26" s="716">
        <v>2366068</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235</v>
      </c>
      <c r="BH26" s="679"/>
      <c r="BI26" s="679"/>
      <c r="BJ26" s="679"/>
      <c r="BK26" s="679"/>
      <c r="BL26" s="679"/>
      <c r="BM26" s="679"/>
      <c r="BN26" s="680"/>
      <c r="BO26" s="715" t="s">
        <v>174</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565306</v>
      </c>
      <c r="CS26" s="679"/>
      <c r="CT26" s="679"/>
      <c r="CU26" s="679"/>
      <c r="CV26" s="679"/>
      <c r="CW26" s="679"/>
      <c r="CX26" s="679"/>
      <c r="CY26" s="680"/>
      <c r="CZ26" s="681">
        <v>10.1</v>
      </c>
      <c r="DA26" s="699"/>
      <c r="DB26" s="699"/>
      <c r="DC26" s="700"/>
      <c r="DD26" s="684">
        <v>492216</v>
      </c>
      <c r="DE26" s="679"/>
      <c r="DF26" s="679"/>
      <c r="DG26" s="679"/>
      <c r="DH26" s="679"/>
      <c r="DI26" s="679"/>
      <c r="DJ26" s="679"/>
      <c r="DK26" s="680"/>
      <c r="DL26" s="684" t="s">
        <v>174</v>
      </c>
      <c r="DM26" s="679"/>
      <c r="DN26" s="679"/>
      <c r="DO26" s="679"/>
      <c r="DP26" s="679"/>
      <c r="DQ26" s="679"/>
      <c r="DR26" s="679"/>
      <c r="DS26" s="679"/>
      <c r="DT26" s="679"/>
      <c r="DU26" s="679"/>
      <c r="DV26" s="680"/>
      <c r="DW26" s="681" t="s">
        <v>174</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1064</v>
      </c>
      <c r="S27" s="679"/>
      <c r="T27" s="679"/>
      <c r="U27" s="679"/>
      <c r="V27" s="679"/>
      <c r="W27" s="679"/>
      <c r="X27" s="679"/>
      <c r="Y27" s="680"/>
      <c r="Z27" s="715">
        <v>0</v>
      </c>
      <c r="AA27" s="715"/>
      <c r="AB27" s="715"/>
      <c r="AC27" s="715"/>
      <c r="AD27" s="716">
        <v>1064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707777</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551588</v>
      </c>
      <c r="CS27" s="697"/>
      <c r="CT27" s="697"/>
      <c r="CU27" s="697"/>
      <c r="CV27" s="697"/>
      <c r="CW27" s="697"/>
      <c r="CX27" s="697"/>
      <c r="CY27" s="698"/>
      <c r="CZ27" s="681">
        <v>9.8000000000000007</v>
      </c>
      <c r="DA27" s="699"/>
      <c r="DB27" s="699"/>
      <c r="DC27" s="700"/>
      <c r="DD27" s="684">
        <v>177452</v>
      </c>
      <c r="DE27" s="697"/>
      <c r="DF27" s="697"/>
      <c r="DG27" s="697"/>
      <c r="DH27" s="697"/>
      <c r="DI27" s="697"/>
      <c r="DJ27" s="697"/>
      <c r="DK27" s="698"/>
      <c r="DL27" s="684">
        <v>153977</v>
      </c>
      <c r="DM27" s="697"/>
      <c r="DN27" s="697"/>
      <c r="DO27" s="697"/>
      <c r="DP27" s="697"/>
      <c r="DQ27" s="697"/>
      <c r="DR27" s="697"/>
      <c r="DS27" s="697"/>
      <c r="DT27" s="697"/>
      <c r="DU27" s="697"/>
      <c r="DV27" s="698"/>
      <c r="DW27" s="681">
        <v>6.3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38148</v>
      </c>
      <c r="S28" s="679"/>
      <c r="T28" s="679"/>
      <c r="U28" s="679"/>
      <c r="V28" s="679"/>
      <c r="W28" s="679"/>
      <c r="X28" s="679"/>
      <c r="Y28" s="680"/>
      <c r="Z28" s="715">
        <v>0.7</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686419</v>
      </c>
      <c r="CS28" s="679"/>
      <c r="CT28" s="679"/>
      <c r="CU28" s="679"/>
      <c r="CV28" s="679"/>
      <c r="CW28" s="679"/>
      <c r="CX28" s="679"/>
      <c r="CY28" s="680"/>
      <c r="CZ28" s="681">
        <v>12.2</v>
      </c>
      <c r="DA28" s="699"/>
      <c r="DB28" s="699"/>
      <c r="DC28" s="700"/>
      <c r="DD28" s="684">
        <v>672734</v>
      </c>
      <c r="DE28" s="679"/>
      <c r="DF28" s="679"/>
      <c r="DG28" s="679"/>
      <c r="DH28" s="679"/>
      <c r="DI28" s="679"/>
      <c r="DJ28" s="679"/>
      <c r="DK28" s="680"/>
      <c r="DL28" s="684">
        <v>672734</v>
      </c>
      <c r="DM28" s="679"/>
      <c r="DN28" s="679"/>
      <c r="DO28" s="679"/>
      <c r="DP28" s="679"/>
      <c r="DQ28" s="679"/>
      <c r="DR28" s="679"/>
      <c r="DS28" s="679"/>
      <c r="DT28" s="679"/>
      <c r="DU28" s="679"/>
      <c r="DV28" s="680"/>
      <c r="DW28" s="681">
        <v>27.3</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54690</v>
      </c>
      <c r="S29" s="679"/>
      <c r="T29" s="679"/>
      <c r="U29" s="679"/>
      <c r="V29" s="679"/>
      <c r="W29" s="679"/>
      <c r="X29" s="679"/>
      <c r="Y29" s="680"/>
      <c r="Z29" s="715">
        <v>0.9</v>
      </c>
      <c r="AA29" s="715"/>
      <c r="AB29" s="715"/>
      <c r="AC29" s="715"/>
      <c r="AD29" s="716">
        <v>2415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70</v>
      </c>
      <c r="CG29" s="712"/>
      <c r="CH29" s="712"/>
      <c r="CI29" s="712"/>
      <c r="CJ29" s="712"/>
      <c r="CK29" s="712"/>
      <c r="CL29" s="712"/>
      <c r="CM29" s="712"/>
      <c r="CN29" s="712"/>
      <c r="CO29" s="712"/>
      <c r="CP29" s="712"/>
      <c r="CQ29" s="713"/>
      <c r="CR29" s="678">
        <v>686419</v>
      </c>
      <c r="CS29" s="697"/>
      <c r="CT29" s="697"/>
      <c r="CU29" s="697"/>
      <c r="CV29" s="697"/>
      <c r="CW29" s="697"/>
      <c r="CX29" s="697"/>
      <c r="CY29" s="698"/>
      <c r="CZ29" s="681">
        <v>12.2</v>
      </c>
      <c r="DA29" s="699"/>
      <c r="DB29" s="699"/>
      <c r="DC29" s="700"/>
      <c r="DD29" s="684">
        <v>672734</v>
      </c>
      <c r="DE29" s="697"/>
      <c r="DF29" s="697"/>
      <c r="DG29" s="697"/>
      <c r="DH29" s="697"/>
      <c r="DI29" s="697"/>
      <c r="DJ29" s="697"/>
      <c r="DK29" s="698"/>
      <c r="DL29" s="684">
        <v>672734</v>
      </c>
      <c r="DM29" s="697"/>
      <c r="DN29" s="697"/>
      <c r="DO29" s="697"/>
      <c r="DP29" s="697"/>
      <c r="DQ29" s="697"/>
      <c r="DR29" s="697"/>
      <c r="DS29" s="697"/>
      <c r="DT29" s="697"/>
      <c r="DU29" s="697"/>
      <c r="DV29" s="698"/>
      <c r="DW29" s="681">
        <v>27.3</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15768</v>
      </c>
      <c r="S30" s="679"/>
      <c r="T30" s="679"/>
      <c r="U30" s="679"/>
      <c r="V30" s="679"/>
      <c r="W30" s="679"/>
      <c r="X30" s="679"/>
      <c r="Y30" s="680"/>
      <c r="Z30" s="715">
        <v>0.3</v>
      </c>
      <c r="AA30" s="715"/>
      <c r="AB30" s="715"/>
      <c r="AC30" s="715"/>
      <c r="AD30" s="716" t="s">
        <v>235</v>
      </c>
      <c r="AE30" s="716"/>
      <c r="AF30" s="716"/>
      <c r="AG30" s="716"/>
      <c r="AH30" s="716"/>
      <c r="AI30" s="716"/>
      <c r="AJ30" s="716"/>
      <c r="AK30" s="716"/>
      <c r="AL30" s="681" t="s">
        <v>174</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648750</v>
      </c>
      <c r="CS30" s="679"/>
      <c r="CT30" s="679"/>
      <c r="CU30" s="679"/>
      <c r="CV30" s="679"/>
      <c r="CW30" s="679"/>
      <c r="CX30" s="679"/>
      <c r="CY30" s="680"/>
      <c r="CZ30" s="681">
        <v>11.6</v>
      </c>
      <c r="DA30" s="699"/>
      <c r="DB30" s="699"/>
      <c r="DC30" s="700"/>
      <c r="DD30" s="684">
        <v>636161</v>
      </c>
      <c r="DE30" s="679"/>
      <c r="DF30" s="679"/>
      <c r="DG30" s="679"/>
      <c r="DH30" s="679"/>
      <c r="DI30" s="679"/>
      <c r="DJ30" s="679"/>
      <c r="DK30" s="680"/>
      <c r="DL30" s="684">
        <v>636161</v>
      </c>
      <c r="DM30" s="679"/>
      <c r="DN30" s="679"/>
      <c r="DO30" s="679"/>
      <c r="DP30" s="679"/>
      <c r="DQ30" s="679"/>
      <c r="DR30" s="679"/>
      <c r="DS30" s="679"/>
      <c r="DT30" s="679"/>
      <c r="DU30" s="679"/>
      <c r="DV30" s="680"/>
      <c r="DW30" s="681">
        <v>25.8</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446059</v>
      </c>
      <c r="S31" s="679"/>
      <c r="T31" s="679"/>
      <c r="U31" s="679"/>
      <c r="V31" s="679"/>
      <c r="W31" s="679"/>
      <c r="X31" s="679"/>
      <c r="Y31" s="680"/>
      <c r="Z31" s="715">
        <v>7.7</v>
      </c>
      <c r="AA31" s="715"/>
      <c r="AB31" s="715"/>
      <c r="AC31" s="715"/>
      <c r="AD31" s="716" t="s">
        <v>235</v>
      </c>
      <c r="AE31" s="716"/>
      <c r="AF31" s="716"/>
      <c r="AG31" s="716"/>
      <c r="AH31" s="716"/>
      <c r="AI31" s="716"/>
      <c r="AJ31" s="716"/>
      <c r="AK31" s="716"/>
      <c r="AL31" s="681" t="s">
        <v>174</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99.7</v>
      </c>
      <c r="BH31" s="748"/>
      <c r="BI31" s="748"/>
      <c r="BJ31" s="748"/>
      <c r="BK31" s="748"/>
      <c r="BL31" s="748"/>
      <c r="BM31" s="749">
        <v>99.1</v>
      </c>
      <c r="BN31" s="748"/>
      <c r="BO31" s="748"/>
      <c r="BP31" s="748"/>
      <c r="BQ31" s="750"/>
      <c r="BR31" s="747">
        <v>99.6</v>
      </c>
      <c r="BS31" s="748"/>
      <c r="BT31" s="748"/>
      <c r="BU31" s="748"/>
      <c r="BV31" s="748"/>
      <c r="BW31" s="748"/>
      <c r="BX31" s="749">
        <v>99.1</v>
      </c>
      <c r="BY31" s="748"/>
      <c r="BZ31" s="748"/>
      <c r="CA31" s="748"/>
      <c r="CB31" s="750"/>
      <c r="CD31" s="769"/>
      <c r="CE31" s="770"/>
      <c r="CF31" s="711" t="s">
        <v>314</v>
      </c>
      <c r="CG31" s="712"/>
      <c r="CH31" s="712"/>
      <c r="CI31" s="712"/>
      <c r="CJ31" s="712"/>
      <c r="CK31" s="712"/>
      <c r="CL31" s="712"/>
      <c r="CM31" s="712"/>
      <c r="CN31" s="712"/>
      <c r="CO31" s="712"/>
      <c r="CP31" s="712"/>
      <c r="CQ31" s="713"/>
      <c r="CR31" s="678">
        <v>37669</v>
      </c>
      <c r="CS31" s="697"/>
      <c r="CT31" s="697"/>
      <c r="CU31" s="697"/>
      <c r="CV31" s="697"/>
      <c r="CW31" s="697"/>
      <c r="CX31" s="697"/>
      <c r="CY31" s="698"/>
      <c r="CZ31" s="681">
        <v>0.7</v>
      </c>
      <c r="DA31" s="699"/>
      <c r="DB31" s="699"/>
      <c r="DC31" s="700"/>
      <c r="DD31" s="684">
        <v>36573</v>
      </c>
      <c r="DE31" s="697"/>
      <c r="DF31" s="697"/>
      <c r="DG31" s="697"/>
      <c r="DH31" s="697"/>
      <c r="DI31" s="697"/>
      <c r="DJ31" s="697"/>
      <c r="DK31" s="698"/>
      <c r="DL31" s="684">
        <v>36573</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174</v>
      </c>
      <c r="S32" s="679"/>
      <c r="T32" s="679"/>
      <c r="U32" s="679"/>
      <c r="V32" s="679"/>
      <c r="W32" s="679"/>
      <c r="X32" s="679"/>
      <c r="Y32" s="680"/>
      <c r="Z32" s="715" t="s">
        <v>174</v>
      </c>
      <c r="AA32" s="715"/>
      <c r="AB32" s="715"/>
      <c r="AC32" s="715"/>
      <c r="AD32" s="716" t="s">
        <v>235</v>
      </c>
      <c r="AE32" s="716"/>
      <c r="AF32" s="716"/>
      <c r="AG32" s="716"/>
      <c r="AH32" s="716"/>
      <c r="AI32" s="716"/>
      <c r="AJ32" s="716"/>
      <c r="AK32" s="716"/>
      <c r="AL32" s="681" t="s">
        <v>235</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99.6</v>
      </c>
      <c r="BH32" s="697"/>
      <c r="BI32" s="697"/>
      <c r="BJ32" s="697"/>
      <c r="BK32" s="697"/>
      <c r="BL32" s="697"/>
      <c r="BM32" s="682">
        <v>99.1</v>
      </c>
      <c r="BN32" s="743"/>
      <c r="BO32" s="743"/>
      <c r="BP32" s="743"/>
      <c r="BQ32" s="721"/>
      <c r="BR32" s="751">
        <v>99.5</v>
      </c>
      <c r="BS32" s="697"/>
      <c r="BT32" s="697"/>
      <c r="BU32" s="697"/>
      <c r="BV32" s="697"/>
      <c r="BW32" s="697"/>
      <c r="BX32" s="682">
        <v>99.1</v>
      </c>
      <c r="BY32" s="743"/>
      <c r="BZ32" s="743"/>
      <c r="CA32" s="743"/>
      <c r="CB32" s="721"/>
      <c r="CD32" s="771"/>
      <c r="CE32" s="772"/>
      <c r="CF32" s="711" t="s">
        <v>318</v>
      </c>
      <c r="CG32" s="712"/>
      <c r="CH32" s="712"/>
      <c r="CI32" s="712"/>
      <c r="CJ32" s="712"/>
      <c r="CK32" s="712"/>
      <c r="CL32" s="712"/>
      <c r="CM32" s="712"/>
      <c r="CN32" s="712"/>
      <c r="CO32" s="712"/>
      <c r="CP32" s="712"/>
      <c r="CQ32" s="713"/>
      <c r="CR32" s="678" t="s">
        <v>174</v>
      </c>
      <c r="CS32" s="679"/>
      <c r="CT32" s="679"/>
      <c r="CU32" s="679"/>
      <c r="CV32" s="679"/>
      <c r="CW32" s="679"/>
      <c r="CX32" s="679"/>
      <c r="CY32" s="680"/>
      <c r="CZ32" s="681" t="s">
        <v>174</v>
      </c>
      <c r="DA32" s="699"/>
      <c r="DB32" s="699"/>
      <c r="DC32" s="700"/>
      <c r="DD32" s="684" t="s">
        <v>174</v>
      </c>
      <c r="DE32" s="679"/>
      <c r="DF32" s="679"/>
      <c r="DG32" s="679"/>
      <c r="DH32" s="679"/>
      <c r="DI32" s="679"/>
      <c r="DJ32" s="679"/>
      <c r="DK32" s="680"/>
      <c r="DL32" s="684" t="s">
        <v>174</v>
      </c>
      <c r="DM32" s="679"/>
      <c r="DN32" s="679"/>
      <c r="DO32" s="679"/>
      <c r="DP32" s="679"/>
      <c r="DQ32" s="679"/>
      <c r="DR32" s="679"/>
      <c r="DS32" s="679"/>
      <c r="DT32" s="679"/>
      <c r="DU32" s="679"/>
      <c r="DV32" s="680"/>
      <c r="DW32" s="681" t="s">
        <v>174</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488373</v>
      </c>
      <c r="S33" s="679"/>
      <c r="T33" s="679"/>
      <c r="U33" s="679"/>
      <c r="V33" s="679"/>
      <c r="W33" s="679"/>
      <c r="X33" s="679"/>
      <c r="Y33" s="680"/>
      <c r="Z33" s="715">
        <v>8.4</v>
      </c>
      <c r="AA33" s="715"/>
      <c r="AB33" s="715"/>
      <c r="AC33" s="715"/>
      <c r="AD33" s="716" t="s">
        <v>235</v>
      </c>
      <c r="AE33" s="716"/>
      <c r="AF33" s="716"/>
      <c r="AG33" s="716"/>
      <c r="AH33" s="716"/>
      <c r="AI33" s="716"/>
      <c r="AJ33" s="716"/>
      <c r="AK33" s="716"/>
      <c r="AL33" s="681" t="s">
        <v>174</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99.6</v>
      </c>
      <c r="BH33" s="663"/>
      <c r="BI33" s="663"/>
      <c r="BJ33" s="663"/>
      <c r="BK33" s="663"/>
      <c r="BL33" s="663"/>
      <c r="BM33" s="706">
        <v>99.1</v>
      </c>
      <c r="BN33" s="663"/>
      <c r="BO33" s="663"/>
      <c r="BP33" s="663"/>
      <c r="BQ33" s="727"/>
      <c r="BR33" s="742">
        <v>99.7</v>
      </c>
      <c r="BS33" s="663"/>
      <c r="BT33" s="663"/>
      <c r="BU33" s="663"/>
      <c r="BV33" s="663"/>
      <c r="BW33" s="663"/>
      <c r="BX33" s="706">
        <v>99.1</v>
      </c>
      <c r="BY33" s="663"/>
      <c r="BZ33" s="663"/>
      <c r="CA33" s="663"/>
      <c r="CB33" s="727"/>
      <c r="CD33" s="711" t="s">
        <v>321</v>
      </c>
      <c r="CE33" s="712"/>
      <c r="CF33" s="712"/>
      <c r="CG33" s="712"/>
      <c r="CH33" s="712"/>
      <c r="CI33" s="712"/>
      <c r="CJ33" s="712"/>
      <c r="CK33" s="712"/>
      <c r="CL33" s="712"/>
      <c r="CM33" s="712"/>
      <c r="CN33" s="712"/>
      <c r="CO33" s="712"/>
      <c r="CP33" s="712"/>
      <c r="CQ33" s="713"/>
      <c r="CR33" s="678">
        <v>3174909</v>
      </c>
      <c r="CS33" s="697"/>
      <c r="CT33" s="697"/>
      <c r="CU33" s="697"/>
      <c r="CV33" s="697"/>
      <c r="CW33" s="697"/>
      <c r="CX33" s="697"/>
      <c r="CY33" s="698"/>
      <c r="CZ33" s="681">
        <v>56.6</v>
      </c>
      <c r="DA33" s="699"/>
      <c r="DB33" s="699"/>
      <c r="DC33" s="700"/>
      <c r="DD33" s="684">
        <v>1160008</v>
      </c>
      <c r="DE33" s="697"/>
      <c r="DF33" s="697"/>
      <c r="DG33" s="697"/>
      <c r="DH33" s="697"/>
      <c r="DI33" s="697"/>
      <c r="DJ33" s="697"/>
      <c r="DK33" s="698"/>
      <c r="DL33" s="684">
        <v>817686</v>
      </c>
      <c r="DM33" s="697"/>
      <c r="DN33" s="697"/>
      <c r="DO33" s="697"/>
      <c r="DP33" s="697"/>
      <c r="DQ33" s="697"/>
      <c r="DR33" s="697"/>
      <c r="DS33" s="697"/>
      <c r="DT33" s="697"/>
      <c r="DU33" s="697"/>
      <c r="DV33" s="698"/>
      <c r="DW33" s="681">
        <v>33.200000000000003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11086</v>
      </c>
      <c r="S34" s="679"/>
      <c r="T34" s="679"/>
      <c r="U34" s="679"/>
      <c r="V34" s="679"/>
      <c r="W34" s="679"/>
      <c r="X34" s="679"/>
      <c r="Y34" s="680"/>
      <c r="Z34" s="715">
        <v>0.2</v>
      </c>
      <c r="AA34" s="715"/>
      <c r="AB34" s="715"/>
      <c r="AC34" s="715"/>
      <c r="AD34" s="716">
        <v>3425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1303988</v>
      </c>
      <c r="CS34" s="679"/>
      <c r="CT34" s="679"/>
      <c r="CU34" s="679"/>
      <c r="CV34" s="679"/>
      <c r="CW34" s="679"/>
      <c r="CX34" s="679"/>
      <c r="CY34" s="680"/>
      <c r="CZ34" s="681">
        <v>23.3</v>
      </c>
      <c r="DA34" s="699"/>
      <c r="DB34" s="699"/>
      <c r="DC34" s="700"/>
      <c r="DD34" s="684">
        <v>380814</v>
      </c>
      <c r="DE34" s="679"/>
      <c r="DF34" s="679"/>
      <c r="DG34" s="679"/>
      <c r="DH34" s="679"/>
      <c r="DI34" s="679"/>
      <c r="DJ34" s="679"/>
      <c r="DK34" s="680"/>
      <c r="DL34" s="684">
        <v>237544</v>
      </c>
      <c r="DM34" s="679"/>
      <c r="DN34" s="679"/>
      <c r="DO34" s="679"/>
      <c r="DP34" s="679"/>
      <c r="DQ34" s="679"/>
      <c r="DR34" s="679"/>
      <c r="DS34" s="679"/>
      <c r="DT34" s="679"/>
      <c r="DU34" s="679"/>
      <c r="DV34" s="680"/>
      <c r="DW34" s="681">
        <v>9.6</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1224718</v>
      </c>
      <c r="S35" s="679"/>
      <c r="T35" s="679"/>
      <c r="U35" s="679"/>
      <c r="V35" s="679"/>
      <c r="W35" s="679"/>
      <c r="X35" s="679"/>
      <c r="Y35" s="680"/>
      <c r="Z35" s="715">
        <v>21</v>
      </c>
      <c r="AA35" s="715"/>
      <c r="AB35" s="715"/>
      <c r="AC35" s="715"/>
      <c r="AD35" s="716" t="s">
        <v>235</v>
      </c>
      <c r="AE35" s="716"/>
      <c r="AF35" s="716"/>
      <c r="AG35" s="716"/>
      <c r="AH35" s="716"/>
      <c r="AI35" s="716"/>
      <c r="AJ35" s="716"/>
      <c r="AK35" s="716"/>
      <c r="AL35" s="681" t="s">
        <v>235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3386</v>
      </c>
      <c r="CS35" s="697"/>
      <c r="CT35" s="697"/>
      <c r="CU35" s="697"/>
      <c r="CV35" s="697"/>
      <c r="CW35" s="697"/>
      <c r="CX35" s="697"/>
      <c r="CY35" s="698"/>
      <c r="CZ35" s="681">
        <v>0.1</v>
      </c>
      <c r="DA35" s="699"/>
      <c r="DB35" s="699"/>
      <c r="DC35" s="700"/>
      <c r="DD35" s="684">
        <v>2011</v>
      </c>
      <c r="DE35" s="697"/>
      <c r="DF35" s="697"/>
      <c r="DG35" s="697"/>
      <c r="DH35" s="697"/>
      <c r="DI35" s="697"/>
      <c r="DJ35" s="697"/>
      <c r="DK35" s="698"/>
      <c r="DL35" s="684">
        <v>2011</v>
      </c>
      <c r="DM35" s="697"/>
      <c r="DN35" s="697"/>
      <c r="DO35" s="697"/>
      <c r="DP35" s="697"/>
      <c r="DQ35" s="697"/>
      <c r="DR35" s="697"/>
      <c r="DS35" s="697"/>
      <c r="DT35" s="697"/>
      <c r="DU35" s="697"/>
      <c r="DV35" s="698"/>
      <c r="DW35" s="681">
        <v>0.1</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414156</v>
      </c>
      <c r="S36" s="679"/>
      <c r="T36" s="679"/>
      <c r="U36" s="679"/>
      <c r="V36" s="679"/>
      <c r="W36" s="679"/>
      <c r="X36" s="679"/>
      <c r="Y36" s="680"/>
      <c r="Z36" s="715">
        <v>7.1</v>
      </c>
      <c r="AA36" s="715"/>
      <c r="AB36" s="715"/>
      <c r="AC36" s="715"/>
      <c r="AD36" s="716" t="s">
        <v>174</v>
      </c>
      <c r="AE36" s="716"/>
      <c r="AF36" s="716"/>
      <c r="AG36" s="716"/>
      <c r="AH36" s="716"/>
      <c r="AI36" s="716"/>
      <c r="AJ36" s="716"/>
      <c r="AK36" s="716"/>
      <c r="AL36" s="681" t="s">
        <v>174</v>
      </c>
      <c r="AM36" s="682"/>
      <c r="AN36" s="682"/>
      <c r="AO36" s="717"/>
      <c r="AP36" s="235"/>
      <c r="AQ36" s="730" t="s">
        <v>329</v>
      </c>
      <c r="AR36" s="731"/>
      <c r="AS36" s="731"/>
      <c r="AT36" s="731"/>
      <c r="AU36" s="731"/>
      <c r="AV36" s="731"/>
      <c r="AW36" s="731"/>
      <c r="AX36" s="731"/>
      <c r="AY36" s="732"/>
      <c r="AZ36" s="733">
        <v>483423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46048</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678547</v>
      </c>
      <c r="CS36" s="679"/>
      <c r="CT36" s="679"/>
      <c r="CU36" s="679"/>
      <c r="CV36" s="679"/>
      <c r="CW36" s="679"/>
      <c r="CX36" s="679"/>
      <c r="CY36" s="680"/>
      <c r="CZ36" s="681">
        <v>12.1</v>
      </c>
      <c r="DA36" s="699"/>
      <c r="DB36" s="699"/>
      <c r="DC36" s="700"/>
      <c r="DD36" s="684">
        <v>436427</v>
      </c>
      <c r="DE36" s="679"/>
      <c r="DF36" s="679"/>
      <c r="DG36" s="679"/>
      <c r="DH36" s="679"/>
      <c r="DI36" s="679"/>
      <c r="DJ36" s="679"/>
      <c r="DK36" s="680"/>
      <c r="DL36" s="684">
        <v>237982</v>
      </c>
      <c r="DM36" s="679"/>
      <c r="DN36" s="679"/>
      <c r="DO36" s="679"/>
      <c r="DP36" s="679"/>
      <c r="DQ36" s="679"/>
      <c r="DR36" s="679"/>
      <c r="DS36" s="679"/>
      <c r="DT36" s="679"/>
      <c r="DU36" s="679"/>
      <c r="DV36" s="680"/>
      <c r="DW36" s="681">
        <v>9.6999999999999993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86574</v>
      </c>
      <c r="S37" s="679"/>
      <c r="T37" s="679"/>
      <c r="U37" s="679"/>
      <c r="V37" s="679"/>
      <c r="W37" s="679"/>
      <c r="X37" s="679"/>
      <c r="Y37" s="680"/>
      <c r="Z37" s="715">
        <v>1.5</v>
      </c>
      <c r="AA37" s="715"/>
      <c r="AB37" s="715"/>
      <c r="AC37" s="715"/>
      <c r="AD37" s="716" t="s">
        <v>235</v>
      </c>
      <c r="AE37" s="716"/>
      <c r="AF37" s="716"/>
      <c r="AG37" s="716"/>
      <c r="AH37" s="716"/>
      <c r="AI37" s="716"/>
      <c r="AJ37" s="716"/>
      <c r="AK37" s="716"/>
      <c r="AL37" s="681" t="s">
        <v>235</v>
      </c>
      <c r="AM37" s="682"/>
      <c r="AN37" s="682"/>
      <c r="AO37" s="717"/>
      <c r="AQ37" s="718" t="s">
        <v>333</v>
      </c>
      <c r="AR37" s="719"/>
      <c r="AS37" s="719"/>
      <c r="AT37" s="719"/>
      <c r="AU37" s="719"/>
      <c r="AV37" s="719"/>
      <c r="AW37" s="719"/>
      <c r="AX37" s="719"/>
      <c r="AY37" s="720"/>
      <c r="AZ37" s="678">
        <v>61452</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21027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242364</v>
      </c>
      <c r="CS37" s="697"/>
      <c r="CT37" s="697"/>
      <c r="CU37" s="697"/>
      <c r="CV37" s="697"/>
      <c r="CW37" s="697"/>
      <c r="CX37" s="697"/>
      <c r="CY37" s="698"/>
      <c r="CZ37" s="681">
        <v>4.3</v>
      </c>
      <c r="DA37" s="699"/>
      <c r="DB37" s="699"/>
      <c r="DC37" s="700"/>
      <c r="DD37" s="684">
        <v>235037</v>
      </c>
      <c r="DE37" s="697"/>
      <c r="DF37" s="697"/>
      <c r="DG37" s="697"/>
      <c r="DH37" s="697"/>
      <c r="DI37" s="697"/>
      <c r="DJ37" s="697"/>
      <c r="DK37" s="698"/>
      <c r="DL37" s="684">
        <v>193214</v>
      </c>
      <c r="DM37" s="697"/>
      <c r="DN37" s="697"/>
      <c r="DO37" s="697"/>
      <c r="DP37" s="697"/>
      <c r="DQ37" s="697"/>
      <c r="DR37" s="697"/>
      <c r="DS37" s="697"/>
      <c r="DT37" s="697"/>
      <c r="DU37" s="697"/>
      <c r="DV37" s="698"/>
      <c r="DW37" s="681">
        <v>7.8</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71080</v>
      </c>
      <c r="S38" s="679"/>
      <c r="T38" s="679"/>
      <c r="U38" s="679"/>
      <c r="V38" s="679"/>
      <c r="W38" s="679"/>
      <c r="X38" s="679"/>
      <c r="Y38" s="680"/>
      <c r="Z38" s="715">
        <v>1.2</v>
      </c>
      <c r="AA38" s="715"/>
      <c r="AB38" s="715"/>
      <c r="AC38" s="715"/>
      <c r="AD38" s="716">
        <v>2</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17500</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1002</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404471</v>
      </c>
      <c r="CS38" s="679"/>
      <c r="CT38" s="679"/>
      <c r="CU38" s="679"/>
      <c r="CV38" s="679"/>
      <c r="CW38" s="679"/>
      <c r="CX38" s="679"/>
      <c r="CY38" s="680"/>
      <c r="CZ38" s="681">
        <v>7.2</v>
      </c>
      <c r="DA38" s="699"/>
      <c r="DB38" s="699"/>
      <c r="DC38" s="700"/>
      <c r="DD38" s="684">
        <v>338495</v>
      </c>
      <c r="DE38" s="679"/>
      <c r="DF38" s="679"/>
      <c r="DG38" s="679"/>
      <c r="DH38" s="679"/>
      <c r="DI38" s="679"/>
      <c r="DJ38" s="679"/>
      <c r="DK38" s="680"/>
      <c r="DL38" s="684">
        <v>338217</v>
      </c>
      <c r="DM38" s="679"/>
      <c r="DN38" s="679"/>
      <c r="DO38" s="679"/>
      <c r="DP38" s="679"/>
      <c r="DQ38" s="679"/>
      <c r="DR38" s="679"/>
      <c r="DS38" s="679"/>
      <c r="DT38" s="679"/>
      <c r="DU38" s="679"/>
      <c r="DV38" s="680"/>
      <c r="DW38" s="681">
        <v>13.7</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217844</v>
      </c>
      <c r="S39" s="679"/>
      <c r="T39" s="679"/>
      <c r="U39" s="679"/>
      <c r="V39" s="679"/>
      <c r="W39" s="679"/>
      <c r="X39" s="679"/>
      <c r="Y39" s="680"/>
      <c r="Z39" s="715">
        <v>3.7</v>
      </c>
      <c r="AA39" s="715"/>
      <c r="AB39" s="715"/>
      <c r="AC39" s="715"/>
      <c r="AD39" s="716" t="s">
        <v>235</v>
      </c>
      <c r="AE39" s="716"/>
      <c r="AF39" s="716"/>
      <c r="AG39" s="716"/>
      <c r="AH39" s="716"/>
      <c r="AI39" s="716"/>
      <c r="AJ39" s="716"/>
      <c r="AK39" s="716"/>
      <c r="AL39" s="681" t="s">
        <v>235</v>
      </c>
      <c r="AM39" s="682"/>
      <c r="AN39" s="682"/>
      <c r="AO39" s="717"/>
      <c r="AQ39" s="718" t="s">
        <v>341</v>
      </c>
      <c r="AR39" s="719"/>
      <c r="AS39" s="719"/>
      <c r="AT39" s="719"/>
      <c r="AU39" s="719"/>
      <c r="AV39" s="719"/>
      <c r="AW39" s="719"/>
      <c r="AX39" s="719"/>
      <c r="AY39" s="720"/>
      <c r="AZ39" s="678" t="s">
        <v>174</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1565</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761385</v>
      </c>
      <c r="CS39" s="697"/>
      <c r="CT39" s="697"/>
      <c r="CU39" s="697"/>
      <c r="CV39" s="697"/>
      <c r="CW39" s="697"/>
      <c r="CX39" s="697"/>
      <c r="CY39" s="698"/>
      <c r="CZ39" s="681">
        <v>13.6</v>
      </c>
      <c r="DA39" s="699"/>
      <c r="DB39" s="699"/>
      <c r="DC39" s="700"/>
      <c r="DD39" s="684">
        <v>329</v>
      </c>
      <c r="DE39" s="697"/>
      <c r="DF39" s="697"/>
      <c r="DG39" s="697"/>
      <c r="DH39" s="697"/>
      <c r="DI39" s="697"/>
      <c r="DJ39" s="697"/>
      <c r="DK39" s="698"/>
      <c r="DL39" s="684" t="s">
        <v>235</v>
      </c>
      <c r="DM39" s="697"/>
      <c r="DN39" s="697"/>
      <c r="DO39" s="697"/>
      <c r="DP39" s="697"/>
      <c r="DQ39" s="697"/>
      <c r="DR39" s="697"/>
      <c r="DS39" s="697"/>
      <c r="DT39" s="697"/>
      <c r="DU39" s="697"/>
      <c r="DV39" s="698"/>
      <c r="DW39" s="681" t="s">
        <v>174</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174</v>
      </c>
      <c r="AE40" s="716"/>
      <c r="AF40" s="716"/>
      <c r="AG40" s="716"/>
      <c r="AH40" s="716"/>
      <c r="AI40" s="716"/>
      <c r="AJ40" s="716"/>
      <c r="AK40" s="716"/>
      <c r="AL40" s="681" t="s">
        <v>174</v>
      </c>
      <c r="AM40" s="682"/>
      <c r="AN40" s="682"/>
      <c r="AO40" s="717"/>
      <c r="AQ40" s="718" t="s">
        <v>345</v>
      </c>
      <c r="AR40" s="719"/>
      <c r="AS40" s="719"/>
      <c r="AT40" s="719"/>
      <c r="AU40" s="719"/>
      <c r="AV40" s="719"/>
      <c r="AW40" s="719"/>
      <c r="AX40" s="719"/>
      <c r="AY40" s="720"/>
      <c r="AZ40" s="678" t="s">
        <v>174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91</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23132</v>
      </c>
      <c r="CS40" s="679"/>
      <c r="CT40" s="679"/>
      <c r="CU40" s="679"/>
      <c r="CV40" s="679"/>
      <c r="CW40" s="679"/>
      <c r="CX40" s="679"/>
      <c r="CY40" s="680"/>
      <c r="CZ40" s="681">
        <v>0.4</v>
      </c>
      <c r="DA40" s="699"/>
      <c r="DB40" s="699"/>
      <c r="DC40" s="700"/>
      <c r="DD40" s="684">
        <v>1932</v>
      </c>
      <c r="DE40" s="679"/>
      <c r="DF40" s="679"/>
      <c r="DG40" s="679"/>
      <c r="DH40" s="679"/>
      <c r="DI40" s="679"/>
      <c r="DJ40" s="679"/>
      <c r="DK40" s="680"/>
      <c r="DL40" s="684">
        <v>1932</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88644</v>
      </c>
      <c r="S41" s="679"/>
      <c r="T41" s="679"/>
      <c r="U41" s="679"/>
      <c r="V41" s="679"/>
      <c r="W41" s="679"/>
      <c r="X41" s="679"/>
      <c r="Y41" s="680"/>
      <c r="Z41" s="715">
        <v>1.5</v>
      </c>
      <c r="AA41" s="715"/>
      <c r="AB41" s="715"/>
      <c r="AC41" s="715"/>
      <c r="AD41" s="716" t="s">
        <v>235</v>
      </c>
      <c r="AE41" s="716"/>
      <c r="AF41" s="716"/>
      <c r="AG41" s="716"/>
      <c r="AH41" s="716"/>
      <c r="AI41" s="716"/>
      <c r="AJ41" s="716"/>
      <c r="AK41" s="716"/>
      <c r="AL41" s="681" t="s">
        <v>235</v>
      </c>
      <c r="AM41" s="682"/>
      <c r="AN41" s="682"/>
      <c r="AO41" s="717"/>
      <c r="AQ41" s="718" t="s">
        <v>350</v>
      </c>
      <c r="AR41" s="719"/>
      <c r="AS41" s="719"/>
      <c r="AT41" s="719"/>
      <c r="AU41" s="719"/>
      <c r="AV41" s="719"/>
      <c r="AW41" s="719"/>
      <c r="AX41" s="719"/>
      <c r="AY41" s="720"/>
      <c r="AZ41" s="678">
        <v>101101</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174</v>
      </c>
      <c r="CS41" s="697"/>
      <c r="CT41" s="697"/>
      <c r="CU41" s="697"/>
      <c r="CV41" s="697"/>
      <c r="CW41" s="697"/>
      <c r="CX41" s="697"/>
      <c r="CY41" s="698"/>
      <c r="CZ41" s="681" t="s">
        <v>235</v>
      </c>
      <c r="DA41" s="699"/>
      <c r="DB41" s="699"/>
      <c r="DC41" s="700"/>
      <c r="DD41" s="684" t="s">
        <v>174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5822281</v>
      </c>
      <c r="S42" s="701"/>
      <c r="T42" s="701"/>
      <c r="U42" s="701"/>
      <c r="V42" s="701"/>
      <c r="W42" s="701"/>
      <c r="X42" s="701"/>
      <c r="Y42" s="703"/>
      <c r="Z42" s="704">
        <v>100</v>
      </c>
      <c r="AA42" s="704"/>
      <c r="AB42" s="704"/>
      <c r="AC42" s="704"/>
      <c r="AD42" s="705">
        <v>2372974</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303370</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431</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312971</v>
      </c>
      <c r="CS42" s="679"/>
      <c r="CT42" s="679"/>
      <c r="CU42" s="679"/>
      <c r="CV42" s="679"/>
      <c r="CW42" s="679"/>
      <c r="CX42" s="679"/>
      <c r="CY42" s="680"/>
      <c r="CZ42" s="681">
        <v>5.6</v>
      </c>
      <c r="DA42" s="682"/>
      <c r="DB42" s="682"/>
      <c r="DC42" s="683"/>
      <c r="DD42" s="684">
        <v>104328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9000</v>
      </c>
      <c r="CS43" s="697"/>
      <c r="CT43" s="697"/>
      <c r="CU43" s="697"/>
      <c r="CV43" s="697"/>
      <c r="CW43" s="697"/>
      <c r="CX43" s="697"/>
      <c r="CY43" s="698"/>
      <c r="CZ43" s="681">
        <v>0.2</v>
      </c>
      <c r="DA43" s="699"/>
      <c r="DB43" s="699"/>
      <c r="DC43" s="700"/>
      <c r="DD43" s="684">
        <v>9000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153789</v>
      </c>
      <c r="CS44" s="679"/>
      <c r="CT44" s="679"/>
      <c r="CU44" s="679"/>
      <c r="CV44" s="679"/>
      <c r="CW44" s="679"/>
      <c r="CX44" s="679"/>
      <c r="CY44" s="680"/>
      <c r="CZ44" s="681">
        <v>2.7</v>
      </c>
      <c r="DA44" s="682"/>
      <c r="DB44" s="682"/>
      <c r="DC44" s="683"/>
      <c r="DD44" s="684">
        <v>46017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105168</v>
      </c>
      <c r="CS45" s="697"/>
      <c r="CT45" s="697"/>
      <c r="CU45" s="697"/>
      <c r="CV45" s="697"/>
      <c r="CW45" s="697"/>
      <c r="CX45" s="697"/>
      <c r="CY45" s="698"/>
      <c r="CZ45" s="681">
        <v>1.9</v>
      </c>
      <c r="DA45" s="699"/>
      <c r="DB45" s="699"/>
      <c r="DC45" s="700"/>
      <c r="DD45" s="684">
        <v>35643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48621</v>
      </c>
      <c r="CS46" s="679"/>
      <c r="CT46" s="679"/>
      <c r="CU46" s="679"/>
      <c r="CV46" s="679"/>
      <c r="CW46" s="679"/>
      <c r="CX46" s="679"/>
      <c r="CY46" s="680"/>
      <c r="CZ46" s="681">
        <v>0.9</v>
      </c>
      <c r="DA46" s="682"/>
      <c r="DB46" s="682"/>
      <c r="DC46" s="683"/>
      <c r="DD46" s="684">
        <v>10374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159182</v>
      </c>
      <c r="CS47" s="697"/>
      <c r="CT47" s="697"/>
      <c r="CU47" s="697"/>
      <c r="CV47" s="697"/>
      <c r="CW47" s="697"/>
      <c r="CX47" s="697"/>
      <c r="CY47" s="698"/>
      <c r="CZ47" s="681">
        <v>2.8</v>
      </c>
      <c r="DA47" s="699"/>
      <c r="DB47" s="699"/>
      <c r="DC47" s="700"/>
      <c r="DD47" s="684">
        <v>58311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174</v>
      </c>
      <c r="CS48" s="679"/>
      <c r="CT48" s="679"/>
      <c r="CU48" s="679"/>
      <c r="CV48" s="679"/>
      <c r="CW48" s="679"/>
      <c r="CX48" s="679"/>
      <c r="CY48" s="680"/>
      <c r="CZ48" s="681" t="s">
        <v>235</v>
      </c>
      <c r="DA48" s="682"/>
      <c r="DB48" s="682"/>
      <c r="DC48" s="683"/>
      <c r="DD48" s="684" t="s">
        <v>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5607939</v>
      </c>
      <c r="CS49" s="663"/>
      <c r="CT49" s="663"/>
      <c r="CU49" s="663"/>
      <c r="CV49" s="663"/>
      <c r="CW49" s="663"/>
      <c r="CX49" s="663"/>
      <c r="CY49" s="664"/>
      <c r="CZ49" s="665">
        <v>100</v>
      </c>
      <c r="DA49" s="666"/>
      <c r="DB49" s="666"/>
      <c r="DC49" s="667"/>
      <c r="DD49" s="668">
        <v>2906846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ACFMsaZpDZqfkndnJpwpaulaNPTlGKdmIZQWy041uPXLVHlLR05X03ZIqSZF/XmMmxR2ptOl63xfribcemoig==" saltValue="IBXX5EZWy9uDwsTSyfn02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L6" sqref="L6:V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368</v>
      </c>
      <c r="DK2" s="1206"/>
      <c r="DL2" s="1206"/>
      <c r="DM2" s="1206"/>
      <c r="DN2" s="1206"/>
      <c r="DO2" s="1207"/>
      <c r="DP2" s="250"/>
      <c r="DQ2" s="1205" t="s">
        <v>369</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372</v>
      </c>
      <c r="B5" s="1092"/>
      <c r="C5" s="1092"/>
      <c r="D5" s="1092"/>
      <c r="E5" s="1092"/>
      <c r="F5" s="1092"/>
      <c r="G5" s="1092"/>
      <c r="H5" s="1092"/>
      <c r="I5" s="1092"/>
      <c r="J5" s="1092"/>
      <c r="K5" s="1092"/>
      <c r="L5" s="1092"/>
      <c r="M5" s="1092"/>
      <c r="N5" s="1092"/>
      <c r="O5" s="1092"/>
      <c r="P5" s="1093"/>
      <c r="Q5" s="1097" t="s">
        <v>373</v>
      </c>
      <c r="R5" s="1098"/>
      <c r="S5" s="1098"/>
      <c r="T5" s="1098"/>
      <c r="U5" s="1099"/>
      <c r="V5" s="1097" t="s">
        <v>374</v>
      </c>
      <c r="W5" s="1098"/>
      <c r="X5" s="1098"/>
      <c r="Y5" s="1098"/>
      <c r="Z5" s="1099"/>
      <c r="AA5" s="1097" t="s">
        <v>375</v>
      </c>
      <c r="AB5" s="1098"/>
      <c r="AC5" s="1098"/>
      <c r="AD5" s="1098"/>
      <c r="AE5" s="1098"/>
      <c r="AF5" s="1208" t="s">
        <v>376</v>
      </c>
      <c r="AG5" s="1098"/>
      <c r="AH5" s="1098"/>
      <c r="AI5" s="1098"/>
      <c r="AJ5" s="1113"/>
      <c r="AK5" s="1098" t="s">
        <v>377</v>
      </c>
      <c r="AL5" s="1098"/>
      <c r="AM5" s="1098"/>
      <c r="AN5" s="1098"/>
      <c r="AO5" s="1099"/>
      <c r="AP5" s="1097" t="s">
        <v>378</v>
      </c>
      <c r="AQ5" s="1098"/>
      <c r="AR5" s="1098"/>
      <c r="AS5" s="1098"/>
      <c r="AT5" s="1099"/>
      <c r="AU5" s="1097" t="s">
        <v>379</v>
      </c>
      <c r="AV5" s="1098"/>
      <c r="AW5" s="1098"/>
      <c r="AX5" s="1098"/>
      <c r="AY5" s="1113"/>
      <c r="AZ5" s="257"/>
      <c r="BA5" s="257"/>
      <c r="BB5" s="257"/>
      <c r="BC5" s="257"/>
      <c r="BD5" s="257"/>
      <c r="BE5" s="258"/>
      <c r="BF5" s="258"/>
      <c r="BG5" s="258"/>
      <c r="BH5" s="258"/>
      <c r="BI5" s="258"/>
      <c r="BJ5" s="258"/>
      <c r="BK5" s="258"/>
      <c r="BL5" s="258"/>
      <c r="BM5" s="258"/>
      <c r="BN5" s="258"/>
      <c r="BO5" s="258"/>
      <c r="BP5" s="258"/>
      <c r="BQ5" s="1091" t="s">
        <v>380</v>
      </c>
      <c r="BR5" s="1092"/>
      <c r="BS5" s="1092"/>
      <c r="BT5" s="1092"/>
      <c r="BU5" s="1092"/>
      <c r="BV5" s="1092"/>
      <c r="BW5" s="1092"/>
      <c r="BX5" s="1092"/>
      <c r="BY5" s="1092"/>
      <c r="BZ5" s="1092"/>
      <c r="CA5" s="1092"/>
      <c r="CB5" s="1092"/>
      <c r="CC5" s="1092"/>
      <c r="CD5" s="1092"/>
      <c r="CE5" s="1092"/>
      <c r="CF5" s="1092"/>
      <c r="CG5" s="1093"/>
      <c r="CH5" s="1097" t="s">
        <v>381</v>
      </c>
      <c r="CI5" s="1098"/>
      <c r="CJ5" s="1098"/>
      <c r="CK5" s="1098"/>
      <c r="CL5" s="1099"/>
      <c r="CM5" s="1097" t="s">
        <v>382</v>
      </c>
      <c r="CN5" s="1098"/>
      <c r="CO5" s="1098"/>
      <c r="CP5" s="1098"/>
      <c r="CQ5" s="1099"/>
      <c r="CR5" s="1097" t="s">
        <v>383</v>
      </c>
      <c r="CS5" s="1098"/>
      <c r="CT5" s="1098"/>
      <c r="CU5" s="1098"/>
      <c r="CV5" s="1099"/>
      <c r="CW5" s="1097" t="s">
        <v>384</v>
      </c>
      <c r="CX5" s="1098"/>
      <c r="CY5" s="1098"/>
      <c r="CZ5" s="1098"/>
      <c r="DA5" s="1099"/>
      <c r="DB5" s="1097" t="s">
        <v>385</v>
      </c>
      <c r="DC5" s="1098"/>
      <c r="DD5" s="1098"/>
      <c r="DE5" s="1098"/>
      <c r="DF5" s="1099"/>
      <c r="DG5" s="1193" t="s">
        <v>386</v>
      </c>
      <c r="DH5" s="1194"/>
      <c r="DI5" s="1194"/>
      <c r="DJ5" s="1194"/>
      <c r="DK5" s="1195"/>
      <c r="DL5" s="1193" t="s">
        <v>387</v>
      </c>
      <c r="DM5" s="1194"/>
      <c r="DN5" s="1194"/>
      <c r="DO5" s="1194"/>
      <c r="DP5" s="1195"/>
      <c r="DQ5" s="1097" t="s">
        <v>388</v>
      </c>
      <c r="DR5" s="1098"/>
      <c r="DS5" s="1098"/>
      <c r="DT5" s="1098"/>
      <c r="DU5" s="1099"/>
      <c r="DV5" s="1097" t="s">
        <v>379</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9"/>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6"/>
      <c r="DH6" s="1197"/>
      <c r="DI6" s="1197"/>
      <c r="DJ6" s="1197"/>
      <c r="DK6" s="1198"/>
      <c r="DL6" s="1196"/>
      <c r="DM6" s="1197"/>
      <c r="DN6" s="1197"/>
      <c r="DO6" s="1197"/>
      <c r="DP6" s="1198"/>
      <c r="DQ6" s="1100"/>
      <c r="DR6" s="1101"/>
      <c r="DS6" s="1101"/>
      <c r="DT6" s="1101"/>
      <c r="DU6" s="1102"/>
      <c r="DV6" s="1100"/>
      <c r="DW6" s="1101"/>
      <c r="DX6" s="1101"/>
      <c r="DY6" s="1101"/>
      <c r="DZ6" s="1114"/>
      <c r="EA6" s="255"/>
    </row>
    <row r="7" spans="1:131" s="256" customFormat="1" ht="26.25" customHeight="1" thickTop="1" x14ac:dyDescent="0.15">
      <c r="A7" s="259">
        <v>1</v>
      </c>
      <c r="B7" s="1146" t="s">
        <v>389</v>
      </c>
      <c r="C7" s="1147"/>
      <c r="D7" s="1147"/>
      <c r="E7" s="1147"/>
      <c r="F7" s="1147"/>
      <c r="G7" s="1147"/>
      <c r="H7" s="1147"/>
      <c r="I7" s="1147"/>
      <c r="J7" s="1147"/>
      <c r="K7" s="1147"/>
      <c r="L7" s="1147"/>
      <c r="M7" s="1147"/>
      <c r="N7" s="1147"/>
      <c r="O7" s="1147"/>
      <c r="P7" s="1148"/>
      <c r="Q7" s="1199">
        <v>5823</v>
      </c>
      <c r="R7" s="1200"/>
      <c r="S7" s="1200"/>
      <c r="T7" s="1200"/>
      <c r="U7" s="1200"/>
      <c r="V7" s="1200">
        <v>5609</v>
      </c>
      <c r="W7" s="1200"/>
      <c r="X7" s="1200"/>
      <c r="Y7" s="1200"/>
      <c r="Z7" s="1200"/>
      <c r="AA7" s="1200">
        <v>214</v>
      </c>
      <c r="AB7" s="1200"/>
      <c r="AC7" s="1200"/>
      <c r="AD7" s="1200"/>
      <c r="AE7" s="1201"/>
      <c r="AF7" s="1202">
        <v>169</v>
      </c>
      <c r="AG7" s="1203"/>
      <c r="AH7" s="1203"/>
      <c r="AI7" s="1203"/>
      <c r="AJ7" s="1204"/>
      <c r="AK7" s="1186">
        <v>414</v>
      </c>
      <c r="AL7" s="1187"/>
      <c r="AM7" s="1187"/>
      <c r="AN7" s="1187"/>
      <c r="AO7" s="1187"/>
      <c r="AP7" s="1187">
        <v>4923</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5"/>
    </row>
    <row r="8" spans="1:131" s="256" customFormat="1" ht="26.25" customHeight="1" x14ac:dyDescent="0.15">
      <c r="A8" s="262">
        <v>2</v>
      </c>
      <c r="B8" s="1133" t="s">
        <v>390</v>
      </c>
      <c r="C8" s="1134"/>
      <c r="D8" s="1134"/>
      <c r="E8" s="1134"/>
      <c r="F8" s="1134"/>
      <c r="G8" s="1134"/>
      <c r="H8" s="1134"/>
      <c r="I8" s="1134"/>
      <c r="J8" s="1134"/>
      <c r="K8" s="1134"/>
      <c r="L8" s="1134"/>
      <c r="M8" s="1134"/>
      <c r="N8" s="1134"/>
      <c r="O8" s="1134"/>
      <c r="P8" s="1135"/>
      <c r="Q8" s="1139">
        <v>5</v>
      </c>
      <c r="R8" s="1140"/>
      <c r="S8" s="1140"/>
      <c r="T8" s="1140"/>
      <c r="U8" s="1140"/>
      <c r="V8" s="1140">
        <v>5</v>
      </c>
      <c r="W8" s="1140"/>
      <c r="X8" s="1140"/>
      <c r="Y8" s="1140"/>
      <c r="Z8" s="1140"/>
      <c r="AA8" s="1140">
        <v>0</v>
      </c>
      <c r="AB8" s="1140"/>
      <c r="AC8" s="1140"/>
      <c r="AD8" s="1140"/>
      <c r="AE8" s="1141"/>
      <c r="AF8" s="1115">
        <v>0</v>
      </c>
      <c r="AG8" s="1116"/>
      <c r="AH8" s="1116"/>
      <c r="AI8" s="1116"/>
      <c r="AJ8" s="1117"/>
      <c r="AK8" s="1181">
        <v>2</v>
      </c>
      <c r="AL8" s="1182"/>
      <c r="AM8" s="1182"/>
      <c r="AN8" s="1182"/>
      <c r="AO8" s="1182"/>
      <c r="AP8" s="1182"/>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6"/>
      <c r="R22" s="1177"/>
      <c r="S22" s="1177"/>
      <c r="T22" s="1177"/>
      <c r="U22" s="1177"/>
      <c r="V22" s="1177"/>
      <c r="W22" s="1177"/>
      <c r="X22" s="1177"/>
      <c r="Y22" s="1177"/>
      <c r="Z22" s="1177"/>
      <c r="AA22" s="1177"/>
      <c r="AB22" s="1177"/>
      <c r="AC22" s="1177"/>
      <c r="AD22" s="1177"/>
      <c r="AE22" s="1178"/>
      <c r="AF22" s="1115"/>
      <c r="AG22" s="1116"/>
      <c r="AH22" s="1116"/>
      <c r="AI22" s="1116"/>
      <c r="AJ22" s="1117"/>
      <c r="AK22" s="1172"/>
      <c r="AL22" s="1173"/>
      <c r="AM22" s="1173"/>
      <c r="AN22" s="1173"/>
      <c r="AO22" s="1173"/>
      <c r="AP22" s="1173"/>
      <c r="AQ22" s="1173"/>
      <c r="AR22" s="1173"/>
      <c r="AS22" s="1173"/>
      <c r="AT22" s="1173"/>
      <c r="AU22" s="1174"/>
      <c r="AV22" s="1174"/>
      <c r="AW22" s="1174"/>
      <c r="AX22" s="1174"/>
      <c r="AY22" s="1175"/>
      <c r="AZ22" s="1131" t="s">
        <v>392</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4">
        <v>5828</v>
      </c>
      <c r="R23" s="1165"/>
      <c r="S23" s="1165"/>
      <c r="T23" s="1165"/>
      <c r="U23" s="1165"/>
      <c r="V23" s="1166">
        <v>5614</v>
      </c>
      <c r="W23" s="1162"/>
      <c r="X23" s="1162"/>
      <c r="Y23" s="1162"/>
      <c r="Z23" s="1167"/>
      <c r="AA23" s="1166">
        <v>214</v>
      </c>
      <c r="AB23" s="1162"/>
      <c r="AC23" s="1162"/>
      <c r="AD23" s="1162"/>
      <c r="AE23" s="1163"/>
      <c r="AF23" s="1161">
        <v>169</v>
      </c>
      <c r="AG23" s="1162"/>
      <c r="AH23" s="1162"/>
      <c r="AI23" s="1162"/>
      <c r="AJ23" s="1163"/>
      <c r="AK23" s="1168"/>
      <c r="AL23" s="1169"/>
      <c r="AM23" s="1169"/>
      <c r="AN23" s="1169"/>
      <c r="AO23" s="1169"/>
      <c r="AP23" s="1165">
        <v>4923</v>
      </c>
      <c r="AQ23" s="1165"/>
      <c r="AR23" s="1165"/>
      <c r="AS23" s="1165"/>
      <c r="AT23" s="1165"/>
      <c r="AU23" s="1170"/>
      <c r="AV23" s="1170"/>
      <c r="AW23" s="1170"/>
      <c r="AX23" s="1170"/>
      <c r="AY23" s="1171"/>
      <c r="AZ23" s="1161" t="s">
        <v>395</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396</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397</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372</v>
      </c>
      <c r="B26" s="1092"/>
      <c r="C26" s="1092"/>
      <c r="D26" s="1092"/>
      <c r="E26" s="1092"/>
      <c r="F26" s="1092"/>
      <c r="G26" s="1092"/>
      <c r="H26" s="1092"/>
      <c r="I26" s="1092"/>
      <c r="J26" s="1092"/>
      <c r="K26" s="1092"/>
      <c r="L26" s="1092"/>
      <c r="M26" s="1092"/>
      <c r="N26" s="1092"/>
      <c r="O26" s="1092"/>
      <c r="P26" s="1093"/>
      <c r="Q26" s="1097" t="s">
        <v>398</v>
      </c>
      <c r="R26" s="1098"/>
      <c r="S26" s="1098"/>
      <c r="T26" s="1098"/>
      <c r="U26" s="1099"/>
      <c r="V26" s="1097" t="s">
        <v>399</v>
      </c>
      <c r="W26" s="1098"/>
      <c r="X26" s="1098"/>
      <c r="Y26" s="1098"/>
      <c r="Z26" s="1099"/>
      <c r="AA26" s="1097" t="s">
        <v>400</v>
      </c>
      <c r="AB26" s="1098"/>
      <c r="AC26" s="1098"/>
      <c r="AD26" s="1098"/>
      <c r="AE26" s="1098"/>
      <c r="AF26" s="1155" t="s">
        <v>401</v>
      </c>
      <c r="AG26" s="1104"/>
      <c r="AH26" s="1104"/>
      <c r="AI26" s="1104"/>
      <c r="AJ26" s="1156"/>
      <c r="AK26" s="1098" t="s">
        <v>402</v>
      </c>
      <c r="AL26" s="1098"/>
      <c r="AM26" s="1098"/>
      <c r="AN26" s="1098"/>
      <c r="AO26" s="1099"/>
      <c r="AP26" s="1097" t="s">
        <v>403</v>
      </c>
      <c r="AQ26" s="1098"/>
      <c r="AR26" s="1098"/>
      <c r="AS26" s="1098"/>
      <c r="AT26" s="1099"/>
      <c r="AU26" s="1097" t="s">
        <v>404</v>
      </c>
      <c r="AV26" s="1098"/>
      <c r="AW26" s="1098"/>
      <c r="AX26" s="1098"/>
      <c r="AY26" s="1099"/>
      <c r="AZ26" s="1097" t="s">
        <v>405</v>
      </c>
      <c r="BA26" s="1098"/>
      <c r="BB26" s="1098"/>
      <c r="BC26" s="1098"/>
      <c r="BD26" s="1099"/>
      <c r="BE26" s="1097" t="s">
        <v>379</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406</v>
      </c>
      <c r="C28" s="1147"/>
      <c r="D28" s="1147"/>
      <c r="E28" s="1147"/>
      <c r="F28" s="1147"/>
      <c r="G28" s="1147"/>
      <c r="H28" s="1147"/>
      <c r="I28" s="1147"/>
      <c r="J28" s="1147"/>
      <c r="K28" s="1147"/>
      <c r="L28" s="1147"/>
      <c r="M28" s="1147"/>
      <c r="N28" s="1147"/>
      <c r="O28" s="1147"/>
      <c r="P28" s="1148"/>
      <c r="Q28" s="1149">
        <v>1047</v>
      </c>
      <c r="R28" s="1150"/>
      <c r="S28" s="1150"/>
      <c r="T28" s="1150"/>
      <c r="U28" s="1150"/>
      <c r="V28" s="1150">
        <v>968</v>
      </c>
      <c r="W28" s="1150"/>
      <c r="X28" s="1150"/>
      <c r="Y28" s="1150"/>
      <c r="Z28" s="1150"/>
      <c r="AA28" s="1150">
        <v>79</v>
      </c>
      <c r="AB28" s="1150"/>
      <c r="AC28" s="1150"/>
      <c r="AD28" s="1150"/>
      <c r="AE28" s="1151"/>
      <c r="AF28" s="1152">
        <v>46</v>
      </c>
      <c r="AG28" s="1150"/>
      <c r="AH28" s="1150"/>
      <c r="AI28" s="1150"/>
      <c r="AJ28" s="1153"/>
      <c r="AK28" s="1154">
        <v>104</v>
      </c>
      <c r="AL28" s="1142"/>
      <c r="AM28" s="1142"/>
      <c r="AN28" s="1142"/>
      <c r="AO28" s="1142"/>
      <c r="AP28" s="1142"/>
      <c r="AQ28" s="1142"/>
      <c r="AR28" s="1142"/>
      <c r="AS28" s="1142"/>
      <c r="AT28" s="1142"/>
      <c r="AU28" s="1142"/>
      <c r="AV28" s="1142"/>
      <c r="AW28" s="1142"/>
      <c r="AX28" s="1142"/>
      <c r="AY28" s="1142"/>
      <c r="AZ28" s="1143"/>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407</v>
      </c>
      <c r="C29" s="1134"/>
      <c r="D29" s="1134"/>
      <c r="E29" s="1134"/>
      <c r="F29" s="1134"/>
      <c r="G29" s="1134"/>
      <c r="H29" s="1134"/>
      <c r="I29" s="1134"/>
      <c r="J29" s="1134"/>
      <c r="K29" s="1134"/>
      <c r="L29" s="1134"/>
      <c r="M29" s="1134"/>
      <c r="N29" s="1134"/>
      <c r="O29" s="1134"/>
      <c r="P29" s="1135"/>
      <c r="Q29" s="1139">
        <v>99</v>
      </c>
      <c r="R29" s="1140"/>
      <c r="S29" s="1140"/>
      <c r="T29" s="1140"/>
      <c r="U29" s="1140"/>
      <c r="V29" s="1140">
        <v>99</v>
      </c>
      <c r="W29" s="1140"/>
      <c r="X29" s="1140"/>
      <c r="Y29" s="1140"/>
      <c r="Z29" s="1140"/>
      <c r="AA29" s="1140">
        <v>0</v>
      </c>
      <c r="AB29" s="1140"/>
      <c r="AC29" s="1140"/>
      <c r="AD29" s="1140"/>
      <c r="AE29" s="1141"/>
      <c r="AF29" s="1115">
        <v>0</v>
      </c>
      <c r="AG29" s="1116"/>
      <c r="AH29" s="1116"/>
      <c r="AI29" s="1116"/>
      <c r="AJ29" s="1117"/>
      <c r="AK29" s="1076">
        <v>38</v>
      </c>
      <c r="AL29" s="1067"/>
      <c r="AM29" s="1067"/>
      <c r="AN29" s="1067"/>
      <c r="AO29" s="1067"/>
      <c r="AP29" s="1067"/>
      <c r="AQ29" s="1067"/>
      <c r="AR29" s="1067"/>
      <c r="AS29" s="1067"/>
      <c r="AT29" s="1067"/>
      <c r="AU29" s="1067"/>
      <c r="AV29" s="1067"/>
      <c r="AW29" s="1067"/>
      <c r="AX29" s="1067"/>
      <c r="AY29" s="1067"/>
      <c r="AZ29" s="1138"/>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408</v>
      </c>
      <c r="C30" s="1134"/>
      <c r="D30" s="1134"/>
      <c r="E30" s="1134"/>
      <c r="F30" s="1134"/>
      <c r="G30" s="1134"/>
      <c r="H30" s="1134"/>
      <c r="I30" s="1134"/>
      <c r="J30" s="1134"/>
      <c r="K30" s="1134"/>
      <c r="L30" s="1134"/>
      <c r="M30" s="1134"/>
      <c r="N30" s="1134"/>
      <c r="O30" s="1134"/>
      <c r="P30" s="1135"/>
      <c r="Q30" s="1139">
        <v>224</v>
      </c>
      <c r="R30" s="1140"/>
      <c r="S30" s="1140"/>
      <c r="T30" s="1140"/>
      <c r="U30" s="1140"/>
      <c r="V30" s="1140">
        <v>243</v>
      </c>
      <c r="W30" s="1140"/>
      <c r="X30" s="1140"/>
      <c r="Y30" s="1140"/>
      <c r="Z30" s="1140"/>
      <c r="AA30" s="1140">
        <v>-19</v>
      </c>
      <c r="AB30" s="1140"/>
      <c r="AC30" s="1140"/>
      <c r="AD30" s="1140"/>
      <c r="AE30" s="1141"/>
      <c r="AF30" s="1115">
        <v>102</v>
      </c>
      <c r="AG30" s="1116"/>
      <c r="AH30" s="1116"/>
      <c r="AI30" s="1116"/>
      <c r="AJ30" s="1117"/>
      <c r="AK30" s="1076">
        <v>59</v>
      </c>
      <c r="AL30" s="1067"/>
      <c r="AM30" s="1067"/>
      <c r="AN30" s="1067"/>
      <c r="AO30" s="1067"/>
      <c r="AP30" s="1067">
        <v>89</v>
      </c>
      <c r="AQ30" s="1067"/>
      <c r="AR30" s="1067"/>
      <c r="AS30" s="1067"/>
      <c r="AT30" s="1067"/>
      <c r="AU30" s="1067"/>
      <c r="AV30" s="1067"/>
      <c r="AW30" s="1067"/>
      <c r="AX30" s="1067"/>
      <c r="AY30" s="1067"/>
      <c r="AZ30" s="1138"/>
      <c r="BA30" s="1138"/>
      <c r="BB30" s="1138"/>
      <c r="BC30" s="1138"/>
      <c r="BD30" s="1138"/>
      <c r="BE30" s="1128" t="s">
        <v>409</v>
      </c>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c r="C31" s="1134"/>
      <c r="D31" s="1134"/>
      <c r="E31" s="1134"/>
      <c r="F31" s="1134"/>
      <c r="G31" s="1134"/>
      <c r="H31" s="1134"/>
      <c r="I31" s="1134"/>
      <c r="J31" s="1134"/>
      <c r="K31" s="1134"/>
      <c r="L31" s="1134"/>
      <c r="M31" s="1134"/>
      <c r="N31" s="1134"/>
      <c r="O31" s="1134"/>
      <c r="P31" s="1135"/>
      <c r="Q31" s="1139"/>
      <c r="R31" s="1140"/>
      <c r="S31" s="1140"/>
      <c r="T31" s="1140"/>
      <c r="U31" s="1140"/>
      <c r="V31" s="1140"/>
      <c r="W31" s="1140"/>
      <c r="X31" s="1140"/>
      <c r="Y31" s="1140"/>
      <c r="Z31" s="1140"/>
      <c r="AA31" s="1140"/>
      <c r="AB31" s="1140"/>
      <c r="AC31" s="1140"/>
      <c r="AD31" s="1140"/>
      <c r="AE31" s="1141"/>
      <c r="AF31" s="1115"/>
      <c r="AG31" s="1116"/>
      <c r="AH31" s="1116"/>
      <c r="AI31" s="1116"/>
      <c r="AJ31" s="1117"/>
      <c r="AK31" s="1076"/>
      <c r="AL31" s="1067"/>
      <c r="AM31" s="1067"/>
      <c r="AN31" s="1067"/>
      <c r="AO31" s="1067"/>
      <c r="AP31" s="1067"/>
      <c r="AQ31" s="1067"/>
      <c r="AR31" s="1067"/>
      <c r="AS31" s="1067"/>
      <c r="AT31" s="1067"/>
      <c r="AU31" s="1067"/>
      <c r="AV31" s="1067"/>
      <c r="AW31" s="1067"/>
      <c r="AX31" s="1067"/>
      <c r="AY31" s="1067"/>
      <c r="AZ31" s="1138"/>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c r="C32" s="1134"/>
      <c r="D32" s="1134"/>
      <c r="E32" s="1134"/>
      <c r="F32" s="1134"/>
      <c r="G32" s="1134"/>
      <c r="H32" s="1134"/>
      <c r="I32" s="1134"/>
      <c r="J32" s="1134"/>
      <c r="K32" s="1134"/>
      <c r="L32" s="1134"/>
      <c r="M32" s="1134"/>
      <c r="N32" s="1134"/>
      <c r="O32" s="1134"/>
      <c r="P32" s="1135"/>
      <c r="Q32" s="1139"/>
      <c r="R32" s="1140"/>
      <c r="S32" s="1140"/>
      <c r="T32" s="1140"/>
      <c r="U32" s="1140"/>
      <c r="V32" s="1140"/>
      <c r="W32" s="1140"/>
      <c r="X32" s="1140"/>
      <c r="Y32" s="1140"/>
      <c r="Z32" s="1140"/>
      <c r="AA32" s="1140"/>
      <c r="AB32" s="1140"/>
      <c r="AC32" s="1140"/>
      <c r="AD32" s="1140"/>
      <c r="AE32" s="1141"/>
      <c r="AF32" s="1115"/>
      <c r="AG32" s="1116"/>
      <c r="AH32" s="1116"/>
      <c r="AI32" s="1116"/>
      <c r="AJ32" s="1117"/>
      <c r="AK32" s="1076"/>
      <c r="AL32" s="1067"/>
      <c r="AM32" s="1067"/>
      <c r="AN32" s="1067"/>
      <c r="AO32" s="1067"/>
      <c r="AP32" s="1067"/>
      <c r="AQ32" s="1067"/>
      <c r="AR32" s="1067"/>
      <c r="AS32" s="1067"/>
      <c r="AT32" s="1067"/>
      <c r="AU32" s="1067"/>
      <c r="AV32" s="1067"/>
      <c r="AW32" s="1067"/>
      <c r="AX32" s="1067"/>
      <c r="AY32" s="1067"/>
      <c r="AZ32" s="1138"/>
      <c r="BA32" s="1138"/>
      <c r="BB32" s="1138"/>
      <c r="BC32" s="1138"/>
      <c r="BD32" s="1138"/>
      <c r="BE32" s="1128"/>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6"/>
      <c r="AL33" s="1067"/>
      <c r="AM33" s="1067"/>
      <c r="AN33" s="1067"/>
      <c r="AO33" s="1067"/>
      <c r="AP33" s="1067"/>
      <c r="AQ33" s="1067"/>
      <c r="AR33" s="1067"/>
      <c r="AS33" s="1067"/>
      <c r="AT33" s="1067"/>
      <c r="AU33" s="1067"/>
      <c r="AV33" s="1067"/>
      <c r="AW33" s="1067"/>
      <c r="AX33" s="1067"/>
      <c r="AY33" s="1067"/>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6"/>
      <c r="AL34" s="1067"/>
      <c r="AM34" s="1067"/>
      <c r="AN34" s="1067"/>
      <c r="AO34" s="1067"/>
      <c r="AP34" s="1067"/>
      <c r="AQ34" s="1067"/>
      <c r="AR34" s="1067"/>
      <c r="AS34" s="1067"/>
      <c r="AT34" s="1067"/>
      <c r="AU34" s="1067"/>
      <c r="AV34" s="1067"/>
      <c r="AW34" s="1067"/>
      <c r="AX34" s="1067"/>
      <c r="AY34" s="1067"/>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6"/>
      <c r="AL35" s="1067"/>
      <c r="AM35" s="1067"/>
      <c r="AN35" s="1067"/>
      <c r="AO35" s="1067"/>
      <c r="AP35" s="1067"/>
      <c r="AQ35" s="1067"/>
      <c r="AR35" s="1067"/>
      <c r="AS35" s="1067"/>
      <c r="AT35" s="1067"/>
      <c r="AU35" s="1067"/>
      <c r="AV35" s="1067"/>
      <c r="AW35" s="1067"/>
      <c r="AX35" s="1067"/>
      <c r="AY35" s="1067"/>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6"/>
      <c r="AL36" s="1067"/>
      <c r="AM36" s="1067"/>
      <c r="AN36" s="1067"/>
      <c r="AO36" s="1067"/>
      <c r="AP36" s="1067"/>
      <c r="AQ36" s="1067"/>
      <c r="AR36" s="1067"/>
      <c r="AS36" s="1067"/>
      <c r="AT36" s="1067"/>
      <c r="AU36" s="1067"/>
      <c r="AV36" s="1067"/>
      <c r="AW36" s="1067"/>
      <c r="AX36" s="1067"/>
      <c r="AY36" s="1067"/>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6"/>
      <c r="AL37" s="1067"/>
      <c r="AM37" s="1067"/>
      <c r="AN37" s="1067"/>
      <c r="AO37" s="1067"/>
      <c r="AP37" s="1067"/>
      <c r="AQ37" s="1067"/>
      <c r="AR37" s="1067"/>
      <c r="AS37" s="1067"/>
      <c r="AT37" s="1067"/>
      <c r="AU37" s="1067"/>
      <c r="AV37" s="1067"/>
      <c r="AW37" s="1067"/>
      <c r="AX37" s="1067"/>
      <c r="AY37" s="1067"/>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6"/>
      <c r="AL38" s="1067"/>
      <c r="AM38" s="1067"/>
      <c r="AN38" s="1067"/>
      <c r="AO38" s="1067"/>
      <c r="AP38" s="1067"/>
      <c r="AQ38" s="1067"/>
      <c r="AR38" s="1067"/>
      <c r="AS38" s="1067"/>
      <c r="AT38" s="1067"/>
      <c r="AU38" s="1067"/>
      <c r="AV38" s="1067"/>
      <c r="AW38" s="1067"/>
      <c r="AX38" s="1067"/>
      <c r="AY38" s="1067"/>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6"/>
      <c r="AL39" s="1067"/>
      <c r="AM39" s="1067"/>
      <c r="AN39" s="1067"/>
      <c r="AO39" s="1067"/>
      <c r="AP39" s="1067"/>
      <c r="AQ39" s="1067"/>
      <c r="AR39" s="1067"/>
      <c r="AS39" s="1067"/>
      <c r="AT39" s="1067"/>
      <c r="AU39" s="1067"/>
      <c r="AV39" s="1067"/>
      <c r="AW39" s="1067"/>
      <c r="AX39" s="1067"/>
      <c r="AY39" s="1067"/>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6"/>
      <c r="AL40" s="1067"/>
      <c r="AM40" s="1067"/>
      <c r="AN40" s="1067"/>
      <c r="AO40" s="1067"/>
      <c r="AP40" s="1067"/>
      <c r="AQ40" s="1067"/>
      <c r="AR40" s="1067"/>
      <c r="AS40" s="1067"/>
      <c r="AT40" s="1067"/>
      <c r="AU40" s="1067"/>
      <c r="AV40" s="1067"/>
      <c r="AW40" s="1067"/>
      <c r="AX40" s="1067"/>
      <c r="AY40" s="1067"/>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6"/>
      <c r="AL41" s="1067"/>
      <c r="AM41" s="1067"/>
      <c r="AN41" s="1067"/>
      <c r="AO41" s="1067"/>
      <c r="AP41" s="1067"/>
      <c r="AQ41" s="1067"/>
      <c r="AR41" s="1067"/>
      <c r="AS41" s="1067"/>
      <c r="AT41" s="1067"/>
      <c r="AU41" s="1067"/>
      <c r="AV41" s="1067"/>
      <c r="AW41" s="1067"/>
      <c r="AX41" s="1067"/>
      <c r="AY41" s="1067"/>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6"/>
      <c r="AL42" s="1067"/>
      <c r="AM42" s="1067"/>
      <c r="AN42" s="1067"/>
      <c r="AO42" s="1067"/>
      <c r="AP42" s="1067"/>
      <c r="AQ42" s="1067"/>
      <c r="AR42" s="1067"/>
      <c r="AS42" s="1067"/>
      <c r="AT42" s="1067"/>
      <c r="AU42" s="1067"/>
      <c r="AV42" s="1067"/>
      <c r="AW42" s="1067"/>
      <c r="AX42" s="1067"/>
      <c r="AY42" s="1067"/>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6"/>
      <c r="AL43" s="1067"/>
      <c r="AM43" s="1067"/>
      <c r="AN43" s="1067"/>
      <c r="AO43" s="1067"/>
      <c r="AP43" s="1067"/>
      <c r="AQ43" s="1067"/>
      <c r="AR43" s="1067"/>
      <c r="AS43" s="1067"/>
      <c r="AT43" s="1067"/>
      <c r="AU43" s="1067"/>
      <c r="AV43" s="1067"/>
      <c r="AW43" s="1067"/>
      <c r="AX43" s="1067"/>
      <c r="AY43" s="1067"/>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6"/>
      <c r="AL44" s="1067"/>
      <c r="AM44" s="1067"/>
      <c r="AN44" s="1067"/>
      <c r="AO44" s="1067"/>
      <c r="AP44" s="1067"/>
      <c r="AQ44" s="1067"/>
      <c r="AR44" s="1067"/>
      <c r="AS44" s="1067"/>
      <c r="AT44" s="1067"/>
      <c r="AU44" s="1067"/>
      <c r="AV44" s="1067"/>
      <c r="AW44" s="1067"/>
      <c r="AX44" s="1067"/>
      <c r="AY44" s="1067"/>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6"/>
      <c r="AL45" s="1067"/>
      <c r="AM45" s="1067"/>
      <c r="AN45" s="1067"/>
      <c r="AO45" s="1067"/>
      <c r="AP45" s="1067"/>
      <c r="AQ45" s="1067"/>
      <c r="AR45" s="1067"/>
      <c r="AS45" s="1067"/>
      <c r="AT45" s="1067"/>
      <c r="AU45" s="1067"/>
      <c r="AV45" s="1067"/>
      <c r="AW45" s="1067"/>
      <c r="AX45" s="1067"/>
      <c r="AY45" s="1067"/>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6"/>
      <c r="AL46" s="1067"/>
      <c r="AM46" s="1067"/>
      <c r="AN46" s="1067"/>
      <c r="AO46" s="1067"/>
      <c r="AP46" s="1067"/>
      <c r="AQ46" s="1067"/>
      <c r="AR46" s="1067"/>
      <c r="AS46" s="1067"/>
      <c r="AT46" s="1067"/>
      <c r="AU46" s="1067"/>
      <c r="AV46" s="1067"/>
      <c r="AW46" s="1067"/>
      <c r="AX46" s="1067"/>
      <c r="AY46" s="1067"/>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6"/>
      <c r="AL47" s="1067"/>
      <c r="AM47" s="1067"/>
      <c r="AN47" s="1067"/>
      <c r="AO47" s="1067"/>
      <c r="AP47" s="1067"/>
      <c r="AQ47" s="1067"/>
      <c r="AR47" s="1067"/>
      <c r="AS47" s="1067"/>
      <c r="AT47" s="1067"/>
      <c r="AU47" s="1067"/>
      <c r="AV47" s="1067"/>
      <c r="AW47" s="1067"/>
      <c r="AX47" s="1067"/>
      <c r="AY47" s="1067"/>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6"/>
      <c r="AL48" s="1067"/>
      <c r="AM48" s="1067"/>
      <c r="AN48" s="1067"/>
      <c r="AO48" s="1067"/>
      <c r="AP48" s="1067"/>
      <c r="AQ48" s="1067"/>
      <c r="AR48" s="1067"/>
      <c r="AS48" s="1067"/>
      <c r="AT48" s="1067"/>
      <c r="AU48" s="1067"/>
      <c r="AV48" s="1067"/>
      <c r="AW48" s="1067"/>
      <c r="AX48" s="1067"/>
      <c r="AY48" s="1067"/>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6"/>
      <c r="AL49" s="1067"/>
      <c r="AM49" s="1067"/>
      <c r="AN49" s="1067"/>
      <c r="AO49" s="1067"/>
      <c r="AP49" s="1067"/>
      <c r="AQ49" s="1067"/>
      <c r="AR49" s="1067"/>
      <c r="AS49" s="1067"/>
      <c r="AT49" s="1067"/>
      <c r="AU49" s="1067"/>
      <c r="AV49" s="1067"/>
      <c r="AW49" s="1067"/>
      <c r="AX49" s="1067"/>
      <c r="AY49" s="1067"/>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410</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393</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058"/>
      <c r="AF63" s="1126">
        <v>148</v>
      </c>
      <c r="AG63" s="1057"/>
      <c r="AH63" s="1057"/>
      <c r="AI63" s="1057"/>
      <c r="AJ63" s="1127"/>
      <c r="AK63" s="1059"/>
      <c r="AL63" s="1056"/>
      <c r="AM63" s="1056"/>
      <c r="AN63" s="1056"/>
      <c r="AO63" s="1056"/>
      <c r="AP63" s="1057">
        <v>89</v>
      </c>
      <c r="AQ63" s="1057"/>
      <c r="AR63" s="1057"/>
      <c r="AS63" s="1057"/>
      <c r="AT63" s="1057"/>
      <c r="AU63" s="1057"/>
      <c r="AV63" s="1057"/>
      <c r="AW63" s="1057"/>
      <c r="AX63" s="1057"/>
      <c r="AY63" s="1057"/>
      <c r="AZ63" s="1121"/>
      <c r="BA63" s="1121"/>
      <c r="BB63" s="1121"/>
      <c r="BC63" s="1121"/>
      <c r="BD63" s="1121"/>
      <c r="BE63" s="1122"/>
      <c r="BF63" s="1122"/>
      <c r="BG63" s="1122"/>
      <c r="BH63" s="1122"/>
      <c r="BI63" s="1123"/>
      <c r="BJ63" s="1124" t="s">
        <v>395</v>
      </c>
      <c r="BK63" s="1044"/>
      <c r="BL63" s="1044"/>
      <c r="BM63" s="1044"/>
      <c r="BN63" s="1125"/>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413</v>
      </c>
      <c r="B66" s="1092"/>
      <c r="C66" s="1092"/>
      <c r="D66" s="1092"/>
      <c r="E66" s="1092"/>
      <c r="F66" s="1092"/>
      <c r="G66" s="1092"/>
      <c r="H66" s="1092"/>
      <c r="I66" s="1092"/>
      <c r="J66" s="1092"/>
      <c r="K66" s="1092"/>
      <c r="L66" s="1092"/>
      <c r="M66" s="1092"/>
      <c r="N66" s="1092"/>
      <c r="O66" s="1092"/>
      <c r="P66" s="1093"/>
      <c r="Q66" s="1097" t="s">
        <v>414</v>
      </c>
      <c r="R66" s="1098"/>
      <c r="S66" s="1098"/>
      <c r="T66" s="1098"/>
      <c r="U66" s="1099"/>
      <c r="V66" s="1097" t="s">
        <v>415</v>
      </c>
      <c r="W66" s="1098"/>
      <c r="X66" s="1098"/>
      <c r="Y66" s="1098"/>
      <c r="Z66" s="1099"/>
      <c r="AA66" s="1097" t="s">
        <v>400</v>
      </c>
      <c r="AB66" s="1098"/>
      <c r="AC66" s="1098"/>
      <c r="AD66" s="1098"/>
      <c r="AE66" s="1099"/>
      <c r="AF66" s="1103" t="s">
        <v>416</v>
      </c>
      <c r="AG66" s="1104"/>
      <c r="AH66" s="1104"/>
      <c r="AI66" s="1104"/>
      <c r="AJ66" s="1105"/>
      <c r="AK66" s="1097" t="s">
        <v>417</v>
      </c>
      <c r="AL66" s="1092"/>
      <c r="AM66" s="1092"/>
      <c r="AN66" s="1092"/>
      <c r="AO66" s="1093"/>
      <c r="AP66" s="1097" t="s">
        <v>418</v>
      </c>
      <c r="AQ66" s="1098"/>
      <c r="AR66" s="1098"/>
      <c r="AS66" s="1098"/>
      <c r="AT66" s="1099"/>
      <c r="AU66" s="1097" t="s">
        <v>419</v>
      </c>
      <c r="AV66" s="1098"/>
      <c r="AW66" s="1098"/>
      <c r="AX66" s="1098"/>
      <c r="AY66" s="1099"/>
      <c r="AZ66" s="1097" t="s">
        <v>379</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579</v>
      </c>
      <c r="C68" s="1082"/>
      <c r="D68" s="1082"/>
      <c r="E68" s="1082"/>
      <c r="F68" s="1082"/>
      <c r="G68" s="1082"/>
      <c r="H68" s="1082"/>
      <c r="I68" s="1082"/>
      <c r="J68" s="1082"/>
      <c r="K68" s="1082"/>
      <c r="L68" s="1082"/>
      <c r="M68" s="1082"/>
      <c r="N68" s="1082"/>
      <c r="O68" s="1082"/>
      <c r="P68" s="1083"/>
      <c r="Q68" s="1084">
        <v>3054</v>
      </c>
      <c r="R68" s="1078"/>
      <c r="S68" s="1078"/>
      <c r="T68" s="1078"/>
      <c r="U68" s="1078"/>
      <c r="V68" s="1078">
        <v>2872</v>
      </c>
      <c r="W68" s="1078"/>
      <c r="X68" s="1078"/>
      <c r="Y68" s="1078"/>
      <c r="Z68" s="1078"/>
      <c r="AA68" s="1078">
        <v>83</v>
      </c>
      <c r="AB68" s="1078"/>
      <c r="AC68" s="1078"/>
      <c r="AD68" s="1078"/>
      <c r="AE68" s="1078"/>
      <c r="AF68" s="1078">
        <v>83</v>
      </c>
      <c r="AG68" s="1078"/>
      <c r="AH68" s="1078"/>
      <c r="AI68" s="1078"/>
      <c r="AJ68" s="1078"/>
      <c r="AK68" s="1078">
        <v>81</v>
      </c>
      <c r="AL68" s="1078"/>
      <c r="AM68" s="1078"/>
      <c r="AN68" s="1078"/>
      <c r="AO68" s="1078"/>
      <c r="AP68" s="1078">
        <v>1205</v>
      </c>
      <c r="AQ68" s="1078"/>
      <c r="AR68" s="1078"/>
      <c r="AS68" s="1078"/>
      <c r="AT68" s="1078"/>
      <c r="AU68" s="1078">
        <v>62</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70" t="s">
        <v>580</v>
      </c>
      <c r="C69" s="1071"/>
      <c r="D69" s="1071"/>
      <c r="E69" s="1071"/>
      <c r="F69" s="1071"/>
      <c r="G69" s="1071"/>
      <c r="H69" s="1071"/>
      <c r="I69" s="1071"/>
      <c r="J69" s="1071"/>
      <c r="K69" s="1071"/>
      <c r="L69" s="1071"/>
      <c r="M69" s="1071"/>
      <c r="N69" s="1071"/>
      <c r="O69" s="1071"/>
      <c r="P69" s="1072"/>
      <c r="Q69" s="1073">
        <v>17505</v>
      </c>
      <c r="R69" s="1067"/>
      <c r="S69" s="1067"/>
      <c r="T69" s="1067"/>
      <c r="U69" s="1067"/>
      <c r="V69" s="1067">
        <v>17040</v>
      </c>
      <c r="W69" s="1067"/>
      <c r="X69" s="1067"/>
      <c r="Y69" s="1067"/>
      <c r="Z69" s="1067"/>
      <c r="AA69" s="1067">
        <v>465</v>
      </c>
      <c r="AB69" s="1067"/>
      <c r="AC69" s="1067"/>
      <c r="AD69" s="1067"/>
      <c r="AE69" s="1067"/>
      <c r="AF69" s="1067">
        <v>465</v>
      </c>
      <c r="AG69" s="1067"/>
      <c r="AH69" s="1067"/>
      <c r="AI69" s="1067"/>
      <c r="AJ69" s="1067"/>
      <c r="AK69" s="1067">
        <v>2633</v>
      </c>
      <c r="AL69" s="1067"/>
      <c r="AM69" s="1067"/>
      <c r="AN69" s="1067"/>
      <c r="AO69" s="1067"/>
      <c r="AP69" s="1067"/>
      <c r="AQ69" s="1067"/>
      <c r="AR69" s="1067"/>
      <c r="AS69" s="1067"/>
      <c r="AT69" s="1067"/>
      <c r="AU69" s="1067"/>
      <c r="AV69" s="1067"/>
      <c r="AW69" s="1067"/>
      <c r="AX69" s="1067"/>
      <c r="AY69" s="1067"/>
      <c r="AZ69" s="1068"/>
      <c r="BA69" s="1068"/>
      <c r="BB69" s="1068"/>
      <c r="BC69" s="1068"/>
      <c r="BD69" s="1069"/>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70" t="s">
        <v>581</v>
      </c>
      <c r="C70" s="1071"/>
      <c r="D70" s="1071"/>
      <c r="E70" s="1071"/>
      <c r="F70" s="1071"/>
      <c r="G70" s="1071"/>
      <c r="H70" s="1071"/>
      <c r="I70" s="1071"/>
      <c r="J70" s="1071"/>
      <c r="K70" s="1071"/>
      <c r="L70" s="1071"/>
      <c r="M70" s="1071"/>
      <c r="N70" s="1071"/>
      <c r="O70" s="1071"/>
      <c r="P70" s="1072"/>
      <c r="Q70" s="1073">
        <v>153</v>
      </c>
      <c r="R70" s="1067"/>
      <c r="S70" s="1067"/>
      <c r="T70" s="1067"/>
      <c r="U70" s="1067"/>
      <c r="V70" s="1067">
        <v>146</v>
      </c>
      <c r="W70" s="1067"/>
      <c r="X70" s="1067"/>
      <c r="Y70" s="1067"/>
      <c r="Z70" s="1067"/>
      <c r="AA70" s="1067">
        <v>7</v>
      </c>
      <c r="AB70" s="1067"/>
      <c r="AC70" s="1067"/>
      <c r="AD70" s="1067"/>
      <c r="AE70" s="1067"/>
      <c r="AF70" s="1067">
        <v>901</v>
      </c>
      <c r="AG70" s="1067"/>
      <c r="AH70" s="1067"/>
      <c r="AI70" s="1067"/>
      <c r="AJ70" s="1067"/>
      <c r="AK70" s="1067">
        <v>53</v>
      </c>
      <c r="AL70" s="1067"/>
      <c r="AM70" s="1067"/>
      <c r="AN70" s="1067"/>
      <c r="AO70" s="1067"/>
      <c r="AP70" s="1067"/>
      <c r="AQ70" s="1067"/>
      <c r="AR70" s="1067"/>
      <c r="AS70" s="1067"/>
      <c r="AT70" s="1067"/>
      <c r="AU70" s="1067"/>
      <c r="AV70" s="1067"/>
      <c r="AW70" s="1067"/>
      <c r="AX70" s="1067"/>
      <c r="AY70" s="1067"/>
      <c r="AZ70" s="1068"/>
      <c r="BA70" s="1068"/>
      <c r="BB70" s="1068"/>
      <c r="BC70" s="1068"/>
      <c r="BD70" s="1069"/>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70" t="s">
        <v>582</v>
      </c>
      <c r="C71" s="1071"/>
      <c r="D71" s="1071"/>
      <c r="E71" s="1071"/>
      <c r="F71" s="1071"/>
      <c r="G71" s="1071"/>
      <c r="H71" s="1071"/>
      <c r="I71" s="1071"/>
      <c r="J71" s="1071"/>
      <c r="K71" s="1071"/>
      <c r="L71" s="1071"/>
      <c r="M71" s="1071"/>
      <c r="N71" s="1071"/>
      <c r="O71" s="1071"/>
      <c r="P71" s="1072"/>
      <c r="Q71" s="1073">
        <v>1545</v>
      </c>
      <c r="R71" s="1067"/>
      <c r="S71" s="1067"/>
      <c r="T71" s="1067"/>
      <c r="U71" s="1067"/>
      <c r="V71" s="1067">
        <v>1564</v>
      </c>
      <c r="W71" s="1067"/>
      <c r="X71" s="1067"/>
      <c r="Y71" s="1067"/>
      <c r="Z71" s="1067"/>
      <c r="AA71" s="1067">
        <v>-19</v>
      </c>
      <c r="AB71" s="1067"/>
      <c r="AC71" s="1067"/>
      <c r="AD71" s="1067"/>
      <c r="AE71" s="1067"/>
      <c r="AF71" s="1067">
        <v>2114</v>
      </c>
      <c r="AG71" s="1067"/>
      <c r="AH71" s="1067"/>
      <c r="AI71" s="1067"/>
      <c r="AJ71" s="1067"/>
      <c r="AK71" s="1067">
        <v>24</v>
      </c>
      <c r="AL71" s="1067"/>
      <c r="AM71" s="1067"/>
      <c r="AN71" s="1067"/>
      <c r="AO71" s="1067"/>
      <c r="AP71" s="1067">
        <v>4642</v>
      </c>
      <c r="AQ71" s="1067"/>
      <c r="AR71" s="1067"/>
      <c r="AS71" s="1067"/>
      <c r="AT71" s="1067"/>
      <c r="AU71" s="1067">
        <v>0</v>
      </c>
      <c r="AV71" s="1067"/>
      <c r="AW71" s="1067"/>
      <c r="AX71" s="1067"/>
      <c r="AY71" s="1067"/>
      <c r="AZ71" s="1068"/>
      <c r="BA71" s="1068"/>
      <c r="BB71" s="1068"/>
      <c r="BC71" s="1068"/>
      <c r="BD71" s="1069"/>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70" t="s">
        <v>583</v>
      </c>
      <c r="C72" s="1071"/>
      <c r="D72" s="1071"/>
      <c r="E72" s="1071"/>
      <c r="F72" s="1071"/>
      <c r="G72" s="1071"/>
      <c r="H72" s="1071"/>
      <c r="I72" s="1071"/>
      <c r="J72" s="1071"/>
      <c r="K72" s="1071"/>
      <c r="L72" s="1071"/>
      <c r="M72" s="1071"/>
      <c r="N72" s="1071"/>
      <c r="O72" s="1071"/>
      <c r="P72" s="1072"/>
      <c r="Q72" s="1073">
        <v>2577</v>
      </c>
      <c r="R72" s="1067"/>
      <c r="S72" s="1067"/>
      <c r="T72" s="1067"/>
      <c r="U72" s="1067"/>
      <c r="V72" s="1067">
        <v>2421</v>
      </c>
      <c r="W72" s="1067"/>
      <c r="X72" s="1067"/>
      <c r="Y72" s="1067"/>
      <c r="Z72" s="1067"/>
      <c r="AA72" s="1067">
        <v>156</v>
      </c>
      <c r="AB72" s="1067"/>
      <c r="AC72" s="1067"/>
      <c r="AD72" s="1067"/>
      <c r="AE72" s="1067"/>
      <c r="AF72" s="1067">
        <v>156</v>
      </c>
      <c r="AG72" s="1067"/>
      <c r="AH72" s="1067"/>
      <c r="AI72" s="1067"/>
      <c r="AJ72" s="1067"/>
      <c r="AK72" s="1067">
        <v>0</v>
      </c>
      <c r="AL72" s="1067"/>
      <c r="AM72" s="1067"/>
      <c r="AN72" s="1067"/>
      <c r="AO72" s="1067"/>
      <c r="AP72" s="1067">
        <v>8712</v>
      </c>
      <c r="AQ72" s="1067"/>
      <c r="AR72" s="1067"/>
      <c r="AS72" s="1067"/>
      <c r="AT72" s="1067"/>
      <c r="AU72" s="1067">
        <v>327</v>
      </c>
      <c r="AV72" s="1067"/>
      <c r="AW72" s="1067"/>
      <c r="AX72" s="1067"/>
      <c r="AY72" s="1067"/>
      <c r="AZ72" s="1068"/>
      <c r="BA72" s="1068"/>
      <c r="BB72" s="1068"/>
      <c r="BC72" s="1068"/>
      <c r="BD72" s="1069"/>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70" t="s">
        <v>584</v>
      </c>
      <c r="C73" s="1071"/>
      <c r="D73" s="1071"/>
      <c r="E73" s="1071"/>
      <c r="F73" s="1071"/>
      <c r="G73" s="1071"/>
      <c r="H73" s="1071"/>
      <c r="I73" s="1071"/>
      <c r="J73" s="1071"/>
      <c r="K73" s="1071"/>
      <c r="L73" s="1071"/>
      <c r="M73" s="1071"/>
      <c r="N73" s="1071"/>
      <c r="O73" s="1071"/>
      <c r="P73" s="1072"/>
      <c r="Q73" s="1073">
        <v>509</v>
      </c>
      <c r="R73" s="1067"/>
      <c r="S73" s="1067"/>
      <c r="T73" s="1067"/>
      <c r="U73" s="1067"/>
      <c r="V73" s="1067">
        <v>503</v>
      </c>
      <c r="W73" s="1067"/>
      <c r="X73" s="1067"/>
      <c r="Y73" s="1067"/>
      <c r="Z73" s="1067"/>
      <c r="AA73" s="1067">
        <v>6</v>
      </c>
      <c r="AB73" s="1067"/>
      <c r="AC73" s="1067"/>
      <c r="AD73" s="1067"/>
      <c r="AE73" s="1067"/>
      <c r="AF73" s="1067">
        <v>6</v>
      </c>
      <c r="AG73" s="1067"/>
      <c r="AH73" s="1067"/>
      <c r="AI73" s="1067"/>
      <c r="AJ73" s="1067"/>
      <c r="AK73" s="1067">
        <v>41</v>
      </c>
      <c r="AL73" s="1067"/>
      <c r="AM73" s="1067"/>
      <c r="AN73" s="1067"/>
      <c r="AO73" s="1067"/>
      <c r="AP73" s="1067"/>
      <c r="AQ73" s="1067"/>
      <c r="AR73" s="1067"/>
      <c r="AS73" s="1067"/>
      <c r="AT73" s="1067"/>
      <c r="AU73" s="1067"/>
      <c r="AV73" s="1067"/>
      <c r="AW73" s="1067"/>
      <c r="AX73" s="1067"/>
      <c r="AY73" s="1067"/>
      <c r="AZ73" s="1068"/>
      <c r="BA73" s="1068"/>
      <c r="BB73" s="1068"/>
      <c r="BC73" s="1068"/>
      <c r="BD73" s="1069"/>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70" t="s">
        <v>585</v>
      </c>
      <c r="C74" s="1071"/>
      <c r="D74" s="1071"/>
      <c r="E74" s="1071"/>
      <c r="F74" s="1071"/>
      <c r="G74" s="1071"/>
      <c r="H74" s="1071"/>
      <c r="I74" s="1071"/>
      <c r="J74" s="1071"/>
      <c r="K74" s="1071"/>
      <c r="L74" s="1071"/>
      <c r="M74" s="1071"/>
      <c r="N74" s="1071"/>
      <c r="O74" s="1071"/>
      <c r="P74" s="1072"/>
      <c r="Q74" s="1073">
        <v>131177</v>
      </c>
      <c r="R74" s="1067"/>
      <c r="S74" s="1067"/>
      <c r="T74" s="1067"/>
      <c r="U74" s="1067"/>
      <c r="V74" s="1067">
        <v>128584</v>
      </c>
      <c r="W74" s="1067"/>
      <c r="X74" s="1067"/>
      <c r="Y74" s="1067"/>
      <c r="Z74" s="1067"/>
      <c r="AA74" s="1067">
        <v>2593</v>
      </c>
      <c r="AB74" s="1067"/>
      <c r="AC74" s="1067"/>
      <c r="AD74" s="1067"/>
      <c r="AE74" s="1067"/>
      <c r="AF74" s="1067">
        <v>2593</v>
      </c>
      <c r="AG74" s="1067"/>
      <c r="AH74" s="1067"/>
      <c r="AI74" s="1067"/>
      <c r="AJ74" s="1067"/>
      <c r="AK74" s="1067">
        <v>1324</v>
      </c>
      <c r="AL74" s="1067"/>
      <c r="AM74" s="1067"/>
      <c r="AN74" s="1067"/>
      <c r="AO74" s="1067"/>
      <c r="AP74" s="1067"/>
      <c r="AQ74" s="1067"/>
      <c r="AR74" s="1067"/>
      <c r="AS74" s="1067"/>
      <c r="AT74" s="1067"/>
      <c r="AU74" s="1067"/>
      <c r="AV74" s="1067"/>
      <c r="AW74" s="1067"/>
      <c r="AX74" s="1067"/>
      <c r="AY74" s="1067"/>
      <c r="AZ74" s="1068"/>
      <c r="BA74" s="1068"/>
      <c r="BB74" s="1068"/>
      <c r="BC74" s="1068"/>
      <c r="BD74" s="1069"/>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70" t="s">
        <v>586</v>
      </c>
      <c r="C75" s="1071"/>
      <c r="D75" s="1071"/>
      <c r="E75" s="1071"/>
      <c r="F75" s="1071"/>
      <c r="G75" s="1071"/>
      <c r="H75" s="1071"/>
      <c r="I75" s="1071"/>
      <c r="J75" s="1071"/>
      <c r="K75" s="1071"/>
      <c r="L75" s="1071"/>
      <c r="M75" s="1071"/>
      <c r="N75" s="1071"/>
      <c r="O75" s="1071"/>
      <c r="P75" s="1072"/>
      <c r="Q75" s="1074">
        <v>3389</v>
      </c>
      <c r="R75" s="1075"/>
      <c r="S75" s="1075"/>
      <c r="T75" s="1075"/>
      <c r="U75" s="1076"/>
      <c r="V75" s="1077">
        <v>2966</v>
      </c>
      <c r="W75" s="1075"/>
      <c r="X75" s="1075"/>
      <c r="Y75" s="1075"/>
      <c r="Z75" s="1076"/>
      <c r="AA75" s="1077">
        <v>422</v>
      </c>
      <c r="AB75" s="1075"/>
      <c r="AC75" s="1075"/>
      <c r="AD75" s="1075"/>
      <c r="AE75" s="1076"/>
      <c r="AF75" s="1077">
        <v>422</v>
      </c>
      <c r="AG75" s="1075"/>
      <c r="AH75" s="1075"/>
      <c r="AI75" s="1075"/>
      <c r="AJ75" s="1076"/>
      <c r="AK75" s="1077">
        <v>10</v>
      </c>
      <c r="AL75" s="1075"/>
      <c r="AM75" s="1075"/>
      <c r="AN75" s="1075"/>
      <c r="AO75" s="1076"/>
      <c r="AP75" s="1077"/>
      <c r="AQ75" s="1075"/>
      <c r="AR75" s="1075"/>
      <c r="AS75" s="1075"/>
      <c r="AT75" s="1076"/>
      <c r="AU75" s="1077"/>
      <c r="AV75" s="1075"/>
      <c r="AW75" s="1075"/>
      <c r="AX75" s="1075"/>
      <c r="AY75" s="1076"/>
      <c r="AZ75" s="1068"/>
      <c r="BA75" s="1068"/>
      <c r="BB75" s="1068"/>
      <c r="BC75" s="1068"/>
      <c r="BD75" s="1069"/>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70" t="s">
        <v>587</v>
      </c>
      <c r="C76" s="1071"/>
      <c r="D76" s="1071"/>
      <c r="E76" s="1071"/>
      <c r="F76" s="1071"/>
      <c r="G76" s="1071"/>
      <c r="H76" s="1071"/>
      <c r="I76" s="1071"/>
      <c r="J76" s="1071"/>
      <c r="K76" s="1071"/>
      <c r="L76" s="1071"/>
      <c r="M76" s="1071"/>
      <c r="N76" s="1071"/>
      <c r="O76" s="1071"/>
      <c r="P76" s="1072"/>
      <c r="Q76" s="1074">
        <v>28</v>
      </c>
      <c r="R76" s="1075"/>
      <c r="S76" s="1075"/>
      <c r="T76" s="1075"/>
      <c r="U76" s="1076"/>
      <c r="V76" s="1077">
        <v>22</v>
      </c>
      <c r="W76" s="1075"/>
      <c r="X76" s="1075"/>
      <c r="Y76" s="1075"/>
      <c r="Z76" s="1076"/>
      <c r="AA76" s="1077">
        <v>6</v>
      </c>
      <c r="AB76" s="1075"/>
      <c r="AC76" s="1075"/>
      <c r="AD76" s="1075"/>
      <c r="AE76" s="1076"/>
      <c r="AF76" s="1077">
        <v>6</v>
      </c>
      <c r="AG76" s="1075"/>
      <c r="AH76" s="1075"/>
      <c r="AI76" s="1075"/>
      <c r="AJ76" s="1076"/>
      <c r="AK76" s="1077">
        <v>0</v>
      </c>
      <c r="AL76" s="1075"/>
      <c r="AM76" s="1075"/>
      <c r="AN76" s="1075"/>
      <c r="AO76" s="1076"/>
      <c r="AP76" s="1077"/>
      <c r="AQ76" s="1075"/>
      <c r="AR76" s="1075"/>
      <c r="AS76" s="1075"/>
      <c r="AT76" s="1076"/>
      <c r="AU76" s="1077"/>
      <c r="AV76" s="1075"/>
      <c r="AW76" s="1075"/>
      <c r="AX76" s="1075"/>
      <c r="AY76" s="1076"/>
      <c r="AZ76" s="1068"/>
      <c r="BA76" s="1068"/>
      <c r="BB76" s="1068"/>
      <c r="BC76" s="1068"/>
      <c r="BD76" s="1069"/>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70" t="s">
        <v>588</v>
      </c>
      <c r="C77" s="1071"/>
      <c r="D77" s="1071"/>
      <c r="E77" s="1071"/>
      <c r="F77" s="1071"/>
      <c r="G77" s="1071"/>
      <c r="H77" s="1071"/>
      <c r="I77" s="1071"/>
      <c r="J77" s="1071"/>
      <c r="K77" s="1071"/>
      <c r="L77" s="1071"/>
      <c r="M77" s="1071"/>
      <c r="N77" s="1071"/>
      <c r="O77" s="1071"/>
      <c r="P77" s="1072"/>
      <c r="Q77" s="1074">
        <v>318</v>
      </c>
      <c r="R77" s="1075"/>
      <c r="S77" s="1075"/>
      <c r="T77" s="1075"/>
      <c r="U77" s="1076"/>
      <c r="V77" s="1077">
        <v>301</v>
      </c>
      <c r="W77" s="1075"/>
      <c r="X77" s="1075"/>
      <c r="Y77" s="1075"/>
      <c r="Z77" s="1076"/>
      <c r="AA77" s="1077">
        <v>17</v>
      </c>
      <c r="AB77" s="1075"/>
      <c r="AC77" s="1075"/>
      <c r="AD77" s="1075"/>
      <c r="AE77" s="1076"/>
      <c r="AF77" s="1077">
        <v>17</v>
      </c>
      <c r="AG77" s="1075"/>
      <c r="AH77" s="1075"/>
      <c r="AI77" s="1075"/>
      <c r="AJ77" s="1076"/>
      <c r="AK77" s="1077">
        <v>5</v>
      </c>
      <c r="AL77" s="1075"/>
      <c r="AM77" s="1075"/>
      <c r="AN77" s="1075"/>
      <c r="AO77" s="1076"/>
      <c r="AP77" s="1077"/>
      <c r="AQ77" s="1075"/>
      <c r="AR77" s="1075"/>
      <c r="AS77" s="1075"/>
      <c r="AT77" s="1076"/>
      <c r="AU77" s="1077"/>
      <c r="AV77" s="1075"/>
      <c r="AW77" s="1075"/>
      <c r="AX77" s="1075"/>
      <c r="AY77" s="1076"/>
      <c r="AZ77" s="1068"/>
      <c r="BA77" s="1068"/>
      <c r="BB77" s="1068"/>
      <c r="BC77" s="1068"/>
      <c r="BD77" s="1069"/>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7">
        <v>6763</v>
      </c>
      <c r="AG88" s="1057"/>
      <c r="AH88" s="1057"/>
      <c r="AI88" s="1057"/>
      <c r="AJ88" s="1057"/>
      <c r="AK88" s="1058"/>
      <c r="AL88" s="1041"/>
      <c r="AM88" s="1041"/>
      <c r="AN88" s="1041"/>
      <c r="AO88" s="1059"/>
      <c r="AP88" s="1052">
        <v>14559</v>
      </c>
      <c r="AQ88" s="1044"/>
      <c r="AR88" s="1044"/>
      <c r="AS88" s="1044"/>
      <c r="AT88" s="1053"/>
      <c r="AU88" s="1052">
        <v>389</v>
      </c>
      <c r="AV88" s="1044"/>
      <c r="AW88" s="1044"/>
      <c r="AX88" s="1044"/>
      <c r="AY88" s="1053"/>
      <c r="AZ88" s="1054"/>
      <c r="BA88" s="1027"/>
      <c r="BB88" s="1027"/>
      <c r="BC88" s="1027"/>
      <c r="BD88" s="1028"/>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309</v>
      </c>
      <c r="AG109" s="987"/>
      <c r="AH109" s="987"/>
      <c r="AI109" s="987"/>
      <c r="AJ109" s="988"/>
      <c r="AK109" s="989" t="s">
        <v>308</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309</v>
      </c>
      <c r="BW109" s="987"/>
      <c r="BX109" s="987"/>
      <c r="BY109" s="987"/>
      <c r="BZ109" s="988"/>
      <c r="CA109" s="989" t="s">
        <v>308</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309</v>
      </c>
      <c r="DM109" s="987"/>
      <c r="DN109" s="987"/>
      <c r="DO109" s="987"/>
      <c r="DP109" s="988"/>
      <c r="DQ109" s="989" t="s">
        <v>308</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612226</v>
      </c>
      <c r="AB110" s="980"/>
      <c r="AC110" s="980"/>
      <c r="AD110" s="980"/>
      <c r="AE110" s="981"/>
      <c r="AF110" s="982">
        <v>685064</v>
      </c>
      <c r="AG110" s="980"/>
      <c r="AH110" s="980"/>
      <c r="AI110" s="980"/>
      <c r="AJ110" s="981"/>
      <c r="AK110" s="982">
        <v>686419</v>
      </c>
      <c r="AL110" s="980"/>
      <c r="AM110" s="980"/>
      <c r="AN110" s="980"/>
      <c r="AO110" s="981"/>
      <c r="AP110" s="983">
        <v>35.799999999999997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5812205</v>
      </c>
      <c r="BR110" s="927"/>
      <c r="BS110" s="927"/>
      <c r="BT110" s="927"/>
      <c r="BU110" s="927"/>
      <c r="BV110" s="927">
        <v>5354392</v>
      </c>
      <c r="BW110" s="927"/>
      <c r="BX110" s="927"/>
      <c r="BY110" s="927"/>
      <c r="BZ110" s="927"/>
      <c r="CA110" s="927">
        <v>4923486</v>
      </c>
      <c r="CB110" s="927"/>
      <c r="CC110" s="927"/>
      <c r="CD110" s="927"/>
      <c r="CE110" s="927"/>
      <c r="CF110" s="951">
        <v>256.8</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395</v>
      </c>
      <c r="DH110" s="927"/>
      <c r="DI110" s="927"/>
      <c r="DJ110" s="927"/>
      <c r="DK110" s="927"/>
      <c r="DL110" s="927" t="s">
        <v>395</v>
      </c>
      <c r="DM110" s="927"/>
      <c r="DN110" s="927"/>
      <c r="DO110" s="927"/>
      <c r="DP110" s="927"/>
      <c r="DQ110" s="927" t="s">
        <v>391</v>
      </c>
      <c r="DR110" s="927"/>
      <c r="DS110" s="927"/>
      <c r="DT110" s="927"/>
      <c r="DU110" s="927"/>
      <c r="DV110" s="928" t="s">
        <v>391</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395</v>
      </c>
      <c r="AB111" s="1008"/>
      <c r="AC111" s="1008"/>
      <c r="AD111" s="1008"/>
      <c r="AE111" s="1009"/>
      <c r="AF111" s="1010" t="s">
        <v>395</v>
      </c>
      <c r="AG111" s="1008"/>
      <c r="AH111" s="1008"/>
      <c r="AI111" s="1008"/>
      <c r="AJ111" s="1009"/>
      <c r="AK111" s="1010" t="s">
        <v>395</v>
      </c>
      <c r="AL111" s="1008"/>
      <c r="AM111" s="1008"/>
      <c r="AN111" s="1008"/>
      <c r="AO111" s="1009"/>
      <c r="AP111" s="1011" t="s">
        <v>395</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395</v>
      </c>
      <c r="BR111" s="899"/>
      <c r="BS111" s="899"/>
      <c r="BT111" s="899"/>
      <c r="BU111" s="899"/>
      <c r="BV111" s="899" t="s">
        <v>395</v>
      </c>
      <c r="BW111" s="899"/>
      <c r="BX111" s="899"/>
      <c r="BY111" s="899"/>
      <c r="BZ111" s="899"/>
      <c r="CA111" s="899" t="s">
        <v>395</v>
      </c>
      <c r="CB111" s="899"/>
      <c r="CC111" s="899"/>
      <c r="CD111" s="899"/>
      <c r="CE111" s="899"/>
      <c r="CF111" s="960" t="s">
        <v>395</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395</v>
      </c>
      <c r="DH111" s="899"/>
      <c r="DI111" s="899"/>
      <c r="DJ111" s="899"/>
      <c r="DK111" s="899"/>
      <c r="DL111" s="899" t="s">
        <v>395</v>
      </c>
      <c r="DM111" s="899"/>
      <c r="DN111" s="899"/>
      <c r="DO111" s="899"/>
      <c r="DP111" s="899"/>
      <c r="DQ111" s="899" t="s">
        <v>395</v>
      </c>
      <c r="DR111" s="899"/>
      <c r="DS111" s="899"/>
      <c r="DT111" s="899"/>
      <c r="DU111" s="899"/>
      <c r="DV111" s="876" t="s">
        <v>395</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395</v>
      </c>
      <c r="AB112" s="862"/>
      <c r="AC112" s="862"/>
      <c r="AD112" s="862"/>
      <c r="AE112" s="863"/>
      <c r="AF112" s="864" t="s">
        <v>395</v>
      </c>
      <c r="AG112" s="862"/>
      <c r="AH112" s="862"/>
      <c r="AI112" s="862"/>
      <c r="AJ112" s="863"/>
      <c r="AK112" s="864" t="s">
        <v>395</v>
      </c>
      <c r="AL112" s="862"/>
      <c r="AM112" s="862"/>
      <c r="AN112" s="862"/>
      <c r="AO112" s="863"/>
      <c r="AP112" s="909" t="s">
        <v>395</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70886</v>
      </c>
      <c r="BR112" s="899"/>
      <c r="BS112" s="899"/>
      <c r="BT112" s="899"/>
      <c r="BU112" s="899"/>
      <c r="BV112" s="899">
        <v>83421</v>
      </c>
      <c r="BW112" s="899"/>
      <c r="BX112" s="899"/>
      <c r="BY112" s="899"/>
      <c r="BZ112" s="899"/>
      <c r="CA112" s="899">
        <v>68117</v>
      </c>
      <c r="CB112" s="899"/>
      <c r="CC112" s="899"/>
      <c r="CD112" s="899"/>
      <c r="CE112" s="899"/>
      <c r="CF112" s="960">
        <v>3.6</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395</v>
      </c>
      <c r="DH112" s="899"/>
      <c r="DI112" s="899"/>
      <c r="DJ112" s="899"/>
      <c r="DK112" s="899"/>
      <c r="DL112" s="899" t="s">
        <v>395</v>
      </c>
      <c r="DM112" s="899"/>
      <c r="DN112" s="899"/>
      <c r="DO112" s="899"/>
      <c r="DP112" s="899"/>
      <c r="DQ112" s="899" t="s">
        <v>395</v>
      </c>
      <c r="DR112" s="899"/>
      <c r="DS112" s="899"/>
      <c r="DT112" s="899"/>
      <c r="DU112" s="899"/>
      <c r="DV112" s="876" t="s">
        <v>395</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8974</v>
      </c>
      <c r="AB113" s="1008"/>
      <c r="AC113" s="1008"/>
      <c r="AD113" s="1008"/>
      <c r="AE113" s="1009"/>
      <c r="AF113" s="1010">
        <v>7099</v>
      </c>
      <c r="AG113" s="1008"/>
      <c r="AH113" s="1008"/>
      <c r="AI113" s="1008"/>
      <c r="AJ113" s="1009"/>
      <c r="AK113" s="1010">
        <v>4874</v>
      </c>
      <c r="AL113" s="1008"/>
      <c r="AM113" s="1008"/>
      <c r="AN113" s="1008"/>
      <c r="AO113" s="1009"/>
      <c r="AP113" s="1011">
        <v>0.3</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437806</v>
      </c>
      <c r="BR113" s="899"/>
      <c r="BS113" s="899"/>
      <c r="BT113" s="899"/>
      <c r="BU113" s="899"/>
      <c r="BV113" s="899">
        <v>427353</v>
      </c>
      <c r="BW113" s="899"/>
      <c r="BX113" s="899"/>
      <c r="BY113" s="899"/>
      <c r="BZ113" s="899"/>
      <c r="CA113" s="899">
        <v>389467</v>
      </c>
      <c r="CB113" s="899"/>
      <c r="CC113" s="899"/>
      <c r="CD113" s="899"/>
      <c r="CE113" s="899"/>
      <c r="CF113" s="960">
        <v>20.3</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395</v>
      </c>
      <c r="DH113" s="862"/>
      <c r="DI113" s="862"/>
      <c r="DJ113" s="862"/>
      <c r="DK113" s="863"/>
      <c r="DL113" s="864" t="s">
        <v>395</v>
      </c>
      <c r="DM113" s="862"/>
      <c r="DN113" s="862"/>
      <c r="DO113" s="862"/>
      <c r="DP113" s="863"/>
      <c r="DQ113" s="864" t="s">
        <v>395</v>
      </c>
      <c r="DR113" s="862"/>
      <c r="DS113" s="862"/>
      <c r="DT113" s="862"/>
      <c r="DU113" s="863"/>
      <c r="DV113" s="909" t="s">
        <v>395</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13064</v>
      </c>
      <c r="AB114" s="862"/>
      <c r="AC114" s="862"/>
      <c r="AD114" s="862"/>
      <c r="AE114" s="863"/>
      <c r="AF114" s="864">
        <v>23320</v>
      </c>
      <c r="AG114" s="862"/>
      <c r="AH114" s="862"/>
      <c r="AI114" s="862"/>
      <c r="AJ114" s="863"/>
      <c r="AK114" s="864">
        <v>28388</v>
      </c>
      <c r="AL114" s="862"/>
      <c r="AM114" s="862"/>
      <c r="AN114" s="862"/>
      <c r="AO114" s="863"/>
      <c r="AP114" s="909">
        <v>1.5</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944883</v>
      </c>
      <c r="BR114" s="899"/>
      <c r="BS114" s="899"/>
      <c r="BT114" s="899"/>
      <c r="BU114" s="899"/>
      <c r="BV114" s="899">
        <v>891579</v>
      </c>
      <c r="BW114" s="899"/>
      <c r="BX114" s="899"/>
      <c r="BY114" s="899"/>
      <c r="BZ114" s="899"/>
      <c r="CA114" s="899">
        <v>870537</v>
      </c>
      <c r="CB114" s="899"/>
      <c r="CC114" s="899"/>
      <c r="CD114" s="899"/>
      <c r="CE114" s="899"/>
      <c r="CF114" s="960">
        <v>45.4</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395</v>
      </c>
      <c r="DH114" s="862"/>
      <c r="DI114" s="862"/>
      <c r="DJ114" s="862"/>
      <c r="DK114" s="863"/>
      <c r="DL114" s="864" t="s">
        <v>395</v>
      </c>
      <c r="DM114" s="862"/>
      <c r="DN114" s="862"/>
      <c r="DO114" s="862"/>
      <c r="DP114" s="863"/>
      <c r="DQ114" s="864" t="s">
        <v>395</v>
      </c>
      <c r="DR114" s="862"/>
      <c r="DS114" s="862"/>
      <c r="DT114" s="862"/>
      <c r="DU114" s="863"/>
      <c r="DV114" s="909" t="s">
        <v>395</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368</v>
      </c>
      <c r="AB115" s="1008"/>
      <c r="AC115" s="1008"/>
      <c r="AD115" s="1008"/>
      <c r="AE115" s="1009"/>
      <c r="AF115" s="1010" t="s">
        <v>395</v>
      </c>
      <c r="AG115" s="1008"/>
      <c r="AH115" s="1008"/>
      <c r="AI115" s="1008"/>
      <c r="AJ115" s="1009"/>
      <c r="AK115" s="1010" t="s">
        <v>395</v>
      </c>
      <c r="AL115" s="1008"/>
      <c r="AM115" s="1008"/>
      <c r="AN115" s="1008"/>
      <c r="AO115" s="1009"/>
      <c r="AP115" s="1011" t="s">
        <v>395</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395</v>
      </c>
      <c r="BR115" s="899"/>
      <c r="BS115" s="899"/>
      <c r="BT115" s="899"/>
      <c r="BU115" s="899"/>
      <c r="BV115" s="899" t="s">
        <v>395</v>
      </c>
      <c r="BW115" s="899"/>
      <c r="BX115" s="899"/>
      <c r="BY115" s="899"/>
      <c r="BZ115" s="899"/>
      <c r="CA115" s="899" t="s">
        <v>395</v>
      </c>
      <c r="CB115" s="899"/>
      <c r="CC115" s="899"/>
      <c r="CD115" s="899"/>
      <c r="CE115" s="899"/>
      <c r="CF115" s="960" t="s">
        <v>395</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395</v>
      </c>
      <c r="DH115" s="862"/>
      <c r="DI115" s="862"/>
      <c r="DJ115" s="862"/>
      <c r="DK115" s="863"/>
      <c r="DL115" s="864" t="s">
        <v>395</v>
      </c>
      <c r="DM115" s="862"/>
      <c r="DN115" s="862"/>
      <c r="DO115" s="862"/>
      <c r="DP115" s="863"/>
      <c r="DQ115" s="864" t="s">
        <v>395</v>
      </c>
      <c r="DR115" s="862"/>
      <c r="DS115" s="862"/>
      <c r="DT115" s="862"/>
      <c r="DU115" s="863"/>
      <c r="DV115" s="909" t="s">
        <v>395</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395</v>
      </c>
      <c r="AB116" s="862"/>
      <c r="AC116" s="862"/>
      <c r="AD116" s="862"/>
      <c r="AE116" s="863"/>
      <c r="AF116" s="864" t="s">
        <v>395</v>
      </c>
      <c r="AG116" s="862"/>
      <c r="AH116" s="862"/>
      <c r="AI116" s="862"/>
      <c r="AJ116" s="863"/>
      <c r="AK116" s="864" t="s">
        <v>395</v>
      </c>
      <c r="AL116" s="862"/>
      <c r="AM116" s="862"/>
      <c r="AN116" s="862"/>
      <c r="AO116" s="863"/>
      <c r="AP116" s="909" t="s">
        <v>395</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395</v>
      </c>
      <c r="BW116" s="899"/>
      <c r="BX116" s="899"/>
      <c r="BY116" s="899"/>
      <c r="BZ116" s="899"/>
      <c r="CA116" s="899" t="s">
        <v>395</v>
      </c>
      <c r="CB116" s="899"/>
      <c r="CC116" s="899"/>
      <c r="CD116" s="899"/>
      <c r="CE116" s="899"/>
      <c r="CF116" s="960" t="s">
        <v>395</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395</v>
      </c>
      <c r="DH116" s="862"/>
      <c r="DI116" s="862"/>
      <c r="DJ116" s="862"/>
      <c r="DK116" s="863"/>
      <c r="DL116" s="864" t="s">
        <v>395</v>
      </c>
      <c r="DM116" s="862"/>
      <c r="DN116" s="862"/>
      <c r="DO116" s="862"/>
      <c r="DP116" s="863"/>
      <c r="DQ116" s="864" t="s">
        <v>395</v>
      </c>
      <c r="DR116" s="862"/>
      <c r="DS116" s="862"/>
      <c r="DT116" s="862"/>
      <c r="DU116" s="863"/>
      <c r="DV116" s="909" t="s">
        <v>395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634632</v>
      </c>
      <c r="AB117" s="994"/>
      <c r="AC117" s="994"/>
      <c r="AD117" s="994"/>
      <c r="AE117" s="995"/>
      <c r="AF117" s="996">
        <v>715483</v>
      </c>
      <c r="AG117" s="994"/>
      <c r="AH117" s="994"/>
      <c r="AI117" s="994"/>
      <c r="AJ117" s="995"/>
      <c r="AK117" s="996">
        <v>719681</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174</v>
      </c>
      <c r="BR117" s="899"/>
      <c r="BS117" s="899"/>
      <c r="BT117" s="899"/>
      <c r="BU117" s="899"/>
      <c r="BV117" s="899" t="s">
        <v>457</v>
      </c>
      <c r="BW117" s="899"/>
      <c r="BX117" s="899"/>
      <c r="BY117" s="899"/>
      <c r="BZ117" s="899"/>
      <c r="CA117" s="899" t="s">
        <v>457</v>
      </c>
      <c r="CB117" s="899"/>
      <c r="CC117" s="899"/>
      <c r="CD117" s="899"/>
      <c r="CE117" s="899"/>
      <c r="CF117" s="960" t="s">
        <v>457</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174</v>
      </c>
      <c r="DH117" s="862"/>
      <c r="DI117" s="862"/>
      <c r="DJ117" s="862"/>
      <c r="DK117" s="863"/>
      <c r="DL117" s="864" t="s">
        <v>174</v>
      </c>
      <c r="DM117" s="862"/>
      <c r="DN117" s="862"/>
      <c r="DO117" s="862"/>
      <c r="DP117" s="863"/>
      <c r="DQ117" s="864" t="s">
        <v>174</v>
      </c>
      <c r="DR117" s="862"/>
      <c r="DS117" s="862"/>
      <c r="DT117" s="862"/>
      <c r="DU117" s="863"/>
      <c r="DV117" s="909" t="s">
        <v>457</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309</v>
      </c>
      <c r="AG118" s="987"/>
      <c r="AH118" s="987"/>
      <c r="AI118" s="987"/>
      <c r="AJ118" s="988"/>
      <c r="AK118" s="989" t="s">
        <v>308</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174</v>
      </c>
      <c r="BR118" s="930"/>
      <c r="BS118" s="930"/>
      <c r="BT118" s="930"/>
      <c r="BU118" s="930"/>
      <c r="BV118" s="930" t="s">
        <v>174</v>
      </c>
      <c r="BW118" s="930"/>
      <c r="BX118" s="930"/>
      <c r="BY118" s="930"/>
      <c r="BZ118" s="930"/>
      <c r="CA118" s="930" t="s">
        <v>174</v>
      </c>
      <c r="CB118" s="930"/>
      <c r="CC118" s="930"/>
      <c r="CD118" s="930"/>
      <c r="CE118" s="930"/>
      <c r="CF118" s="960" t="s">
        <v>457</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174</v>
      </c>
      <c r="DH118" s="862"/>
      <c r="DI118" s="862"/>
      <c r="DJ118" s="862"/>
      <c r="DK118" s="863"/>
      <c r="DL118" s="864" t="s">
        <v>457</v>
      </c>
      <c r="DM118" s="862"/>
      <c r="DN118" s="862"/>
      <c r="DO118" s="862"/>
      <c r="DP118" s="863"/>
      <c r="DQ118" s="864" t="s">
        <v>457</v>
      </c>
      <c r="DR118" s="862"/>
      <c r="DS118" s="862"/>
      <c r="DT118" s="862"/>
      <c r="DU118" s="863"/>
      <c r="DV118" s="909" t="s">
        <v>457</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457</v>
      </c>
      <c r="AB119" s="980"/>
      <c r="AC119" s="980"/>
      <c r="AD119" s="980"/>
      <c r="AE119" s="981"/>
      <c r="AF119" s="982" t="s">
        <v>457</v>
      </c>
      <c r="AG119" s="980"/>
      <c r="AH119" s="980"/>
      <c r="AI119" s="980"/>
      <c r="AJ119" s="981"/>
      <c r="AK119" s="982" t="s">
        <v>174</v>
      </c>
      <c r="AL119" s="980"/>
      <c r="AM119" s="980"/>
      <c r="AN119" s="980"/>
      <c r="AO119" s="981"/>
      <c r="AP119" s="983" t="s">
        <v>174</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461</v>
      </c>
      <c r="BP119" s="963"/>
      <c r="BQ119" s="967">
        <v>7265780</v>
      </c>
      <c r="BR119" s="930"/>
      <c r="BS119" s="930"/>
      <c r="BT119" s="930"/>
      <c r="BU119" s="930"/>
      <c r="BV119" s="930">
        <v>6756745</v>
      </c>
      <c r="BW119" s="930"/>
      <c r="BX119" s="930"/>
      <c r="BY119" s="930"/>
      <c r="BZ119" s="930"/>
      <c r="CA119" s="930">
        <v>6251607</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174</v>
      </c>
      <c r="DH119" s="845"/>
      <c r="DI119" s="845"/>
      <c r="DJ119" s="845"/>
      <c r="DK119" s="846"/>
      <c r="DL119" s="847" t="s">
        <v>174</v>
      </c>
      <c r="DM119" s="845"/>
      <c r="DN119" s="845"/>
      <c r="DO119" s="845"/>
      <c r="DP119" s="846"/>
      <c r="DQ119" s="847" t="s">
        <v>174</v>
      </c>
      <c r="DR119" s="845"/>
      <c r="DS119" s="845"/>
      <c r="DT119" s="845"/>
      <c r="DU119" s="846"/>
      <c r="DV119" s="933" t="s">
        <v>457</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457</v>
      </c>
      <c r="AB120" s="862"/>
      <c r="AC120" s="862"/>
      <c r="AD120" s="862"/>
      <c r="AE120" s="863"/>
      <c r="AF120" s="864" t="s">
        <v>174</v>
      </c>
      <c r="AG120" s="862"/>
      <c r="AH120" s="862"/>
      <c r="AI120" s="862"/>
      <c r="AJ120" s="863"/>
      <c r="AK120" s="864" t="s">
        <v>174</v>
      </c>
      <c r="AL120" s="862"/>
      <c r="AM120" s="862"/>
      <c r="AN120" s="862"/>
      <c r="AO120" s="863"/>
      <c r="AP120" s="909" t="s">
        <v>457</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2356335</v>
      </c>
      <c r="BR120" s="927"/>
      <c r="BS120" s="927"/>
      <c r="BT120" s="927"/>
      <c r="BU120" s="927"/>
      <c r="BV120" s="927">
        <v>3170922</v>
      </c>
      <c r="BW120" s="927"/>
      <c r="BX120" s="927"/>
      <c r="BY120" s="927"/>
      <c r="BZ120" s="927"/>
      <c r="CA120" s="927">
        <v>3631187</v>
      </c>
      <c r="CB120" s="927"/>
      <c r="CC120" s="927"/>
      <c r="CD120" s="927"/>
      <c r="CE120" s="927"/>
      <c r="CF120" s="951">
        <v>189.4</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70886</v>
      </c>
      <c r="DH120" s="927"/>
      <c r="DI120" s="927"/>
      <c r="DJ120" s="927"/>
      <c r="DK120" s="927"/>
      <c r="DL120" s="927">
        <v>83421</v>
      </c>
      <c r="DM120" s="927"/>
      <c r="DN120" s="927"/>
      <c r="DO120" s="927"/>
      <c r="DP120" s="927"/>
      <c r="DQ120" s="927">
        <v>68117</v>
      </c>
      <c r="DR120" s="927"/>
      <c r="DS120" s="927"/>
      <c r="DT120" s="927"/>
      <c r="DU120" s="927"/>
      <c r="DV120" s="928">
        <v>3.6</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174</v>
      </c>
      <c r="AB121" s="862"/>
      <c r="AC121" s="862"/>
      <c r="AD121" s="862"/>
      <c r="AE121" s="863"/>
      <c r="AF121" s="864" t="s">
        <v>174</v>
      </c>
      <c r="AG121" s="862"/>
      <c r="AH121" s="862"/>
      <c r="AI121" s="862"/>
      <c r="AJ121" s="863"/>
      <c r="AK121" s="864" t="s">
        <v>174</v>
      </c>
      <c r="AL121" s="862"/>
      <c r="AM121" s="862"/>
      <c r="AN121" s="862"/>
      <c r="AO121" s="863"/>
      <c r="AP121" s="909" t="s">
        <v>457</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70269</v>
      </c>
      <c r="BR121" s="899"/>
      <c r="BS121" s="899"/>
      <c r="BT121" s="899"/>
      <c r="BU121" s="899"/>
      <c r="BV121" s="899">
        <v>55623</v>
      </c>
      <c r="BW121" s="899"/>
      <c r="BX121" s="899"/>
      <c r="BY121" s="899"/>
      <c r="BZ121" s="899"/>
      <c r="CA121" s="899">
        <v>46182</v>
      </c>
      <c r="CB121" s="899"/>
      <c r="CC121" s="899"/>
      <c r="CD121" s="899"/>
      <c r="CE121" s="899"/>
      <c r="CF121" s="960">
        <v>2.4</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457</v>
      </c>
      <c r="AB122" s="862"/>
      <c r="AC122" s="862"/>
      <c r="AD122" s="862"/>
      <c r="AE122" s="863"/>
      <c r="AF122" s="864" t="s">
        <v>457</v>
      </c>
      <c r="AG122" s="862"/>
      <c r="AH122" s="862"/>
      <c r="AI122" s="862"/>
      <c r="AJ122" s="863"/>
      <c r="AK122" s="864" t="s">
        <v>457</v>
      </c>
      <c r="AL122" s="862"/>
      <c r="AM122" s="862"/>
      <c r="AN122" s="862"/>
      <c r="AO122" s="863"/>
      <c r="AP122" s="909" t="s">
        <v>174</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4669772</v>
      </c>
      <c r="BR122" s="930"/>
      <c r="BS122" s="930"/>
      <c r="BT122" s="930"/>
      <c r="BU122" s="930"/>
      <c r="BV122" s="930">
        <v>4346733</v>
      </c>
      <c r="BW122" s="930"/>
      <c r="BX122" s="930"/>
      <c r="BY122" s="930"/>
      <c r="BZ122" s="930"/>
      <c r="CA122" s="930">
        <v>3983695</v>
      </c>
      <c r="CB122" s="930"/>
      <c r="CC122" s="930"/>
      <c r="CD122" s="930"/>
      <c r="CE122" s="930"/>
      <c r="CF122" s="931">
        <v>207.8</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457</v>
      </c>
      <c r="AB123" s="862"/>
      <c r="AC123" s="862"/>
      <c r="AD123" s="862"/>
      <c r="AE123" s="863"/>
      <c r="AF123" s="864" t="s">
        <v>457</v>
      </c>
      <c r="AG123" s="862"/>
      <c r="AH123" s="862"/>
      <c r="AI123" s="862"/>
      <c r="AJ123" s="863"/>
      <c r="AK123" s="864" t="s">
        <v>174</v>
      </c>
      <c r="AL123" s="862"/>
      <c r="AM123" s="862"/>
      <c r="AN123" s="862"/>
      <c r="AO123" s="863"/>
      <c r="AP123" s="909" t="s">
        <v>457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470</v>
      </c>
      <c r="BP123" s="963"/>
      <c r="BQ123" s="917">
        <v>7096376</v>
      </c>
      <c r="BR123" s="918"/>
      <c r="BS123" s="918"/>
      <c r="BT123" s="918"/>
      <c r="BU123" s="918"/>
      <c r="BV123" s="918">
        <v>7573278</v>
      </c>
      <c r="BW123" s="918"/>
      <c r="BX123" s="918"/>
      <c r="BY123" s="918"/>
      <c r="BZ123" s="918"/>
      <c r="CA123" s="918">
        <v>7661064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457</v>
      </c>
      <c r="AB124" s="862"/>
      <c r="AC124" s="862"/>
      <c r="AD124" s="862"/>
      <c r="AE124" s="863"/>
      <c r="AF124" s="864" t="s">
        <v>174</v>
      </c>
      <c r="AG124" s="862"/>
      <c r="AH124" s="862"/>
      <c r="AI124" s="862"/>
      <c r="AJ124" s="863"/>
      <c r="AK124" s="864" t="s">
        <v>457</v>
      </c>
      <c r="AL124" s="862"/>
      <c r="AM124" s="862"/>
      <c r="AN124" s="862"/>
      <c r="AO124" s="863"/>
      <c r="AP124" s="909" t="s">
        <v>174</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8.5</v>
      </c>
      <c r="BR124" s="916"/>
      <c r="BS124" s="916"/>
      <c r="BT124" s="916"/>
      <c r="BU124" s="916"/>
      <c r="BV124" s="916" t="s">
        <v>174</v>
      </c>
      <c r="BW124" s="916"/>
      <c r="BX124" s="916"/>
      <c r="BY124" s="916"/>
      <c r="BZ124" s="916"/>
      <c r="CA124" s="916" t="s">
        <v>457</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174</v>
      </c>
      <c r="DH124" s="845"/>
      <c r="DI124" s="845"/>
      <c r="DJ124" s="845"/>
      <c r="DK124" s="846"/>
      <c r="DL124" s="847" t="s">
        <v>174</v>
      </c>
      <c r="DM124" s="845"/>
      <c r="DN124" s="845"/>
      <c r="DO124" s="845"/>
      <c r="DP124" s="846"/>
      <c r="DQ124" s="847" t="s">
        <v>457</v>
      </c>
      <c r="DR124" s="845"/>
      <c r="DS124" s="845"/>
      <c r="DT124" s="845"/>
      <c r="DU124" s="846"/>
      <c r="DV124" s="933" t="s">
        <v>174</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457</v>
      </c>
      <c r="AB125" s="862"/>
      <c r="AC125" s="862"/>
      <c r="AD125" s="862"/>
      <c r="AE125" s="863"/>
      <c r="AF125" s="864" t="s">
        <v>174</v>
      </c>
      <c r="AG125" s="862"/>
      <c r="AH125" s="862"/>
      <c r="AI125" s="862"/>
      <c r="AJ125" s="863"/>
      <c r="AK125" s="864" t="s">
        <v>174</v>
      </c>
      <c r="AL125" s="862"/>
      <c r="AM125" s="862"/>
      <c r="AN125" s="862"/>
      <c r="AO125" s="863"/>
      <c r="AP125" s="909" t="s">
        <v>174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457</v>
      </c>
      <c r="DH125" s="927"/>
      <c r="DI125" s="927"/>
      <c r="DJ125" s="927"/>
      <c r="DK125" s="927"/>
      <c r="DL125" s="927" t="s">
        <v>457</v>
      </c>
      <c r="DM125" s="927"/>
      <c r="DN125" s="927"/>
      <c r="DO125" s="927"/>
      <c r="DP125" s="927"/>
      <c r="DQ125" s="927" t="s">
        <v>174</v>
      </c>
      <c r="DR125" s="927"/>
      <c r="DS125" s="927"/>
      <c r="DT125" s="927"/>
      <c r="DU125" s="927"/>
      <c r="DV125" s="928" t="s">
        <v>174</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174</v>
      </c>
      <c r="AB126" s="862"/>
      <c r="AC126" s="862"/>
      <c r="AD126" s="862"/>
      <c r="AE126" s="863"/>
      <c r="AF126" s="864" t="s">
        <v>457</v>
      </c>
      <c r="AG126" s="862"/>
      <c r="AH126" s="862"/>
      <c r="AI126" s="862"/>
      <c r="AJ126" s="863"/>
      <c r="AK126" s="864" t="s">
        <v>457</v>
      </c>
      <c r="AL126" s="862"/>
      <c r="AM126" s="862"/>
      <c r="AN126" s="862"/>
      <c r="AO126" s="863"/>
      <c r="AP126" s="909" t="s">
        <v>174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174</v>
      </c>
      <c r="DH126" s="899"/>
      <c r="DI126" s="899"/>
      <c r="DJ126" s="899"/>
      <c r="DK126" s="899"/>
      <c r="DL126" s="899" t="s">
        <v>457</v>
      </c>
      <c r="DM126" s="899"/>
      <c r="DN126" s="899"/>
      <c r="DO126" s="899"/>
      <c r="DP126" s="899"/>
      <c r="DQ126" s="899" t="s">
        <v>457</v>
      </c>
      <c r="DR126" s="899"/>
      <c r="DS126" s="899"/>
      <c r="DT126" s="899"/>
      <c r="DU126" s="899"/>
      <c r="DV126" s="876" t="s">
        <v>457</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368</v>
      </c>
      <c r="AB127" s="862"/>
      <c r="AC127" s="862"/>
      <c r="AD127" s="862"/>
      <c r="AE127" s="863"/>
      <c r="AF127" s="864" t="s">
        <v>174</v>
      </c>
      <c r="AG127" s="862"/>
      <c r="AH127" s="862"/>
      <c r="AI127" s="862"/>
      <c r="AJ127" s="863"/>
      <c r="AK127" s="864" t="s">
        <v>174</v>
      </c>
      <c r="AL127" s="862"/>
      <c r="AM127" s="862"/>
      <c r="AN127" s="862"/>
      <c r="AO127" s="863"/>
      <c r="AP127" s="909" t="s">
        <v>457</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174</v>
      </c>
      <c r="DH127" s="899"/>
      <c r="DI127" s="899"/>
      <c r="DJ127" s="899"/>
      <c r="DK127" s="899"/>
      <c r="DL127" s="899" t="s">
        <v>174</v>
      </c>
      <c r="DM127" s="899"/>
      <c r="DN127" s="899"/>
      <c r="DO127" s="899"/>
      <c r="DP127" s="899"/>
      <c r="DQ127" s="899" t="s">
        <v>174</v>
      </c>
      <c r="DR127" s="899"/>
      <c r="DS127" s="899"/>
      <c r="DT127" s="899"/>
      <c r="DU127" s="899"/>
      <c r="DV127" s="876" t="s">
        <v>457</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14826</v>
      </c>
      <c r="AB128" s="883"/>
      <c r="AC128" s="883"/>
      <c r="AD128" s="883"/>
      <c r="AE128" s="884"/>
      <c r="AF128" s="885">
        <v>14782</v>
      </c>
      <c r="AG128" s="883"/>
      <c r="AH128" s="883"/>
      <c r="AI128" s="883"/>
      <c r="AJ128" s="884"/>
      <c r="AK128" s="885">
        <v>13685</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457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457</v>
      </c>
      <c r="DH128" s="873"/>
      <c r="DI128" s="873"/>
      <c r="DJ128" s="873"/>
      <c r="DK128" s="873"/>
      <c r="DL128" s="873" t="s">
        <v>174</v>
      </c>
      <c r="DM128" s="873"/>
      <c r="DN128" s="873"/>
      <c r="DO128" s="873"/>
      <c r="DP128" s="873"/>
      <c r="DQ128" s="873" t="s">
        <v>174</v>
      </c>
      <c r="DR128" s="873"/>
      <c r="DS128" s="873"/>
      <c r="DT128" s="873"/>
      <c r="DU128" s="873"/>
      <c r="DV128" s="874" t="s">
        <v>457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2455348</v>
      </c>
      <c r="AB129" s="862"/>
      <c r="AC129" s="862"/>
      <c r="AD129" s="862"/>
      <c r="AE129" s="863"/>
      <c r="AF129" s="864">
        <v>2493433</v>
      </c>
      <c r="AG129" s="862"/>
      <c r="AH129" s="862"/>
      <c r="AI129" s="862"/>
      <c r="AJ129" s="863"/>
      <c r="AK129" s="864">
        <v>2465312</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174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479621</v>
      </c>
      <c r="AB130" s="862"/>
      <c r="AC130" s="862"/>
      <c r="AD130" s="862"/>
      <c r="AE130" s="863"/>
      <c r="AF130" s="864">
        <v>541513</v>
      </c>
      <c r="AG130" s="862"/>
      <c r="AH130" s="862"/>
      <c r="AI130" s="862"/>
      <c r="AJ130" s="863"/>
      <c r="AK130" s="864">
        <v>548338</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1975727</v>
      </c>
      <c r="AB131" s="845"/>
      <c r="AC131" s="845"/>
      <c r="AD131" s="845"/>
      <c r="AE131" s="846"/>
      <c r="AF131" s="847">
        <v>1951920</v>
      </c>
      <c r="AG131" s="845"/>
      <c r="AH131" s="845"/>
      <c r="AI131" s="845"/>
      <c r="AJ131" s="846"/>
      <c r="AK131" s="847">
        <v>1916974</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t="s">
        <v>174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7.0953628709999998</v>
      </c>
      <c r="AB132" s="825"/>
      <c r="AC132" s="825"/>
      <c r="AD132" s="825"/>
      <c r="AE132" s="826"/>
      <c r="AF132" s="827">
        <v>8.155457191</v>
      </c>
      <c r="AG132" s="825"/>
      <c r="AH132" s="825"/>
      <c r="AI132" s="825"/>
      <c r="AJ132" s="826"/>
      <c r="AK132" s="827">
        <v>8.2243160310000007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5.2</v>
      </c>
      <c r="AB133" s="804"/>
      <c r="AC133" s="804"/>
      <c r="AD133" s="804"/>
      <c r="AE133" s="805"/>
      <c r="AF133" s="803">
        <v>6.5</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dHuHZe16bG72DuRSELfu4B/jL4gVvbOMnmXEaEi759xaShfJYE78ha6PKJ7V4f/N/Ab8yzveoVdRrhE1/gmhw==" saltValue="FWhsgj97Iuj53FpkvZQo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L6" sqref="L6:V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sAZxcfCSffuH6n4/HGxX1Ct2DSMExk5Dq+y7YWBLso53Ty/OkQRLlcDbaj+bkehRakBsAHzJFqaDuJ9KqownQ==" saltValue="hBmVnrb5vr8mBTxcquhLgw=="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L6" sqref="L6:V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NT4w1gLfq/rpmtx65P3sqOv2j11r+l9pSnkK8ipivJSRVj6veO57EHh72ZtipBWHZgO50GboJSnOKKS2JK9RA==" saltValue="p3sjs3NVTaNmR1rTc7LEI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L6" sqref="L6:V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504</v>
      </c>
      <c r="AL9" s="1233"/>
      <c r="AM9" s="1233"/>
      <c r="AN9" s="1234"/>
      <c r="AO9" s="313">
        <v>882052</v>
      </c>
      <c r="AP9" s="313">
        <v>137627</v>
      </c>
      <c r="AQ9" s="314">
        <v>120360</v>
      </c>
      <c r="AR9" s="315">
        <v>14.3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505</v>
      </c>
      <c r="AL10" s="1233"/>
      <c r="AM10" s="1233"/>
      <c r="AN10" s="1234"/>
      <c r="AO10" s="316">
        <v>25399</v>
      </c>
      <c r="AP10" s="316">
        <v>3963</v>
      </c>
      <c r="AQ10" s="317">
        <v>12817</v>
      </c>
      <c r="AR10" s="318">
        <v>-69.099999999999994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506</v>
      </c>
      <c r="AL11" s="1233"/>
      <c r="AM11" s="1233"/>
      <c r="AN11" s="1234"/>
      <c r="AO11" s="316">
        <v>90616</v>
      </c>
      <c r="AP11" s="316">
        <v>14139</v>
      </c>
      <c r="AQ11" s="317">
        <v>19677</v>
      </c>
      <c r="AR11" s="318">
        <v>-28.1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507</v>
      </c>
      <c r="AL12" s="1233"/>
      <c r="AM12" s="1233"/>
      <c r="AN12" s="1234"/>
      <c r="AO12" s="316">
        <v>4967</v>
      </c>
      <c r="AP12" s="316">
        <v>775</v>
      </c>
      <c r="AQ12" s="317">
        <v>1195</v>
      </c>
      <c r="AR12" s="318">
        <v>-35.1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508</v>
      </c>
      <c r="AL13" s="1233"/>
      <c r="AM13" s="1233"/>
      <c r="AN13" s="1234"/>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510</v>
      </c>
      <c r="AL14" s="1233"/>
      <c r="AM14" s="1233"/>
      <c r="AN14" s="1234"/>
      <c r="AO14" s="316">
        <v>39456</v>
      </c>
      <c r="AP14" s="316">
        <v>6156</v>
      </c>
      <c r="AQ14" s="317">
        <v>5328</v>
      </c>
      <c r="AR14" s="318">
        <v>15.5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511</v>
      </c>
      <c r="AL15" s="1233"/>
      <c r="AM15" s="1233"/>
      <c r="AN15" s="1234"/>
      <c r="AO15" s="316">
        <v>9000</v>
      </c>
      <c r="AP15" s="316">
        <v>1404</v>
      </c>
      <c r="AQ15" s="317">
        <v>3216</v>
      </c>
      <c r="AR15" s="318">
        <v>-56.3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512</v>
      </c>
      <c r="AL16" s="1236"/>
      <c r="AM16" s="1236"/>
      <c r="AN16" s="1237"/>
      <c r="AO16" s="316">
        <v>-80414</v>
      </c>
      <c r="AP16" s="316">
        <v>-12547</v>
      </c>
      <c r="AQ16" s="317">
        <v>-12293</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188</v>
      </c>
      <c r="AL17" s="1236"/>
      <c r="AM17" s="1236"/>
      <c r="AN17" s="1237"/>
      <c r="AO17" s="316">
        <v>971076</v>
      </c>
      <c r="AP17" s="316">
        <v>151518</v>
      </c>
      <c r="AQ17" s="317">
        <v>150300</v>
      </c>
      <c r="AR17" s="318">
        <v>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517</v>
      </c>
      <c r="AL21" s="1230"/>
      <c r="AM21" s="1230"/>
      <c r="AN21" s="1231"/>
      <c r="AO21" s="328">
        <v>13.57</v>
      </c>
      <c r="AP21" s="329">
        <v>13.79</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518</v>
      </c>
      <c r="AL22" s="1230"/>
      <c r="AM22" s="1230"/>
      <c r="AN22" s="1231"/>
      <c r="AO22" s="333">
        <v>95.6</v>
      </c>
      <c r="AP22" s="334">
        <v>95.2</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522</v>
      </c>
      <c r="AL32" s="1221"/>
      <c r="AM32" s="1221"/>
      <c r="AN32" s="1222"/>
      <c r="AO32" s="343">
        <v>686419</v>
      </c>
      <c r="AP32" s="343">
        <v>107102</v>
      </c>
      <c r="AQ32" s="344">
        <v>71832</v>
      </c>
      <c r="AR32" s="345">
        <v>49.1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523</v>
      </c>
      <c r="AL33" s="1221"/>
      <c r="AM33" s="1221"/>
      <c r="AN33" s="1222"/>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524</v>
      </c>
      <c r="AL34" s="1221"/>
      <c r="AM34" s="1221"/>
      <c r="AN34" s="1222"/>
      <c r="AO34" s="343" t="s">
        <v>509</v>
      </c>
      <c r="AP34" s="343" t="s">
        <v>509</v>
      </c>
      <c r="AQ34" s="344">
        <v>1</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525</v>
      </c>
      <c r="AL35" s="1221"/>
      <c r="AM35" s="1221"/>
      <c r="AN35" s="1222"/>
      <c r="AO35" s="343">
        <v>4874</v>
      </c>
      <c r="AP35" s="343">
        <v>760</v>
      </c>
      <c r="AQ35" s="344">
        <v>20841</v>
      </c>
      <c r="AR35" s="345">
        <v>-96.4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526</v>
      </c>
      <c r="AL36" s="1221"/>
      <c r="AM36" s="1221"/>
      <c r="AN36" s="1222"/>
      <c r="AO36" s="343">
        <v>28388</v>
      </c>
      <c r="AP36" s="343">
        <v>4429</v>
      </c>
      <c r="AQ36" s="344">
        <v>5244</v>
      </c>
      <c r="AR36" s="345">
        <v>-15.5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527</v>
      </c>
      <c r="AL37" s="1221"/>
      <c r="AM37" s="1221"/>
      <c r="AN37" s="1222"/>
      <c r="AO37" s="343" t="s">
        <v>509</v>
      </c>
      <c r="AP37" s="343" t="s">
        <v>509</v>
      </c>
      <c r="AQ37" s="344">
        <v>943</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528</v>
      </c>
      <c r="AL38" s="1224"/>
      <c r="AM38" s="1224"/>
      <c r="AN38" s="1225"/>
      <c r="AO38" s="346" t="s">
        <v>509</v>
      </c>
      <c r="AP38" s="346" t="s">
        <v>509</v>
      </c>
      <c r="AQ38" s="347">
        <v>9</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529</v>
      </c>
      <c r="AL39" s="1224"/>
      <c r="AM39" s="1224"/>
      <c r="AN39" s="1225"/>
      <c r="AO39" s="343">
        <v>-13685</v>
      </c>
      <c r="AP39" s="343">
        <v>-2135</v>
      </c>
      <c r="AQ39" s="344">
        <v>-2885</v>
      </c>
      <c r="AR39" s="345">
        <v>-26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530</v>
      </c>
      <c r="AL40" s="1221"/>
      <c r="AM40" s="1221"/>
      <c r="AN40" s="1222"/>
      <c r="AO40" s="343">
        <v>-548338</v>
      </c>
      <c r="AP40" s="343">
        <v>-85557</v>
      </c>
      <c r="AQ40" s="344">
        <v>-64554</v>
      </c>
      <c r="AR40" s="345">
        <v>32.5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301</v>
      </c>
      <c r="AL41" s="1227"/>
      <c r="AM41" s="1227"/>
      <c r="AN41" s="1228"/>
      <c r="AO41" s="343">
        <v>157658</v>
      </c>
      <c r="AP41" s="343">
        <v>24599</v>
      </c>
      <c r="AQ41" s="344">
        <v>31431</v>
      </c>
      <c r="AR41" s="345">
        <v>-21.7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499</v>
      </c>
      <c r="AN49" s="1215" t="s">
        <v>534</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73475</v>
      </c>
      <c r="AN51" s="365">
        <v>10593</v>
      </c>
      <c r="AO51" s="366">
        <v>-89.8</v>
      </c>
      <c r="AP51" s="367">
        <v>109920</v>
      </c>
      <c r="AQ51" s="368">
        <v>-8.1999999999999993</v>
      </c>
      <c r="AR51" s="369">
        <v>-81.599999999999994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40332</v>
      </c>
      <c r="AN52" s="373">
        <v>5815</v>
      </c>
      <c r="AO52" s="374">
        <v>-92.9</v>
      </c>
      <c r="AP52" s="375">
        <v>62739</v>
      </c>
      <c r="AQ52" s="376">
        <v>-8.4</v>
      </c>
      <c r="AR52" s="377">
        <v>-84.5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128123</v>
      </c>
      <c r="AN53" s="365">
        <v>18742</v>
      </c>
      <c r="AO53" s="366">
        <v>76.900000000000006</v>
      </c>
      <c r="AP53" s="367">
        <v>119882</v>
      </c>
      <c r="AQ53" s="368">
        <v>9.1</v>
      </c>
      <c r="AR53" s="369">
        <v>67.8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44386</v>
      </c>
      <c r="AN54" s="373">
        <v>6493</v>
      </c>
      <c r="AO54" s="374">
        <v>11.7</v>
      </c>
      <c r="AP54" s="375">
        <v>66481</v>
      </c>
      <c r="AQ54" s="376">
        <v>6</v>
      </c>
      <c r="AR54" s="377">
        <v>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416300</v>
      </c>
      <c r="AN55" s="365">
        <v>62283</v>
      </c>
      <c r="AO55" s="366">
        <v>232.3</v>
      </c>
      <c r="AP55" s="367">
        <v>116162</v>
      </c>
      <c r="AQ55" s="368">
        <v>-3.1</v>
      </c>
      <c r="AR55" s="369">
        <v>235.4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117769</v>
      </c>
      <c r="AN56" s="373">
        <v>17620</v>
      </c>
      <c r="AO56" s="374">
        <v>171.4</v>
      </c>
      <c r="AP56" s="375">
        <v>61562</v>
      </c>
      <c r="AQ56" s="376">
        <v>-7.4</v>
      </c>
      <c r="AR56" s="377">
        <v>178.8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143695</v>
      </c>
      <c r="AN57" s="365">
        <v>21975</v>
      </c>
      <c r="AO57" s="366">
        <v>-64.7</v>
      </c>
      <c r="AP57" s="367">
        <v>121449</v>
      </c>
      <c r="AQ57" s="368">
        <v>4.5999999999999996</v>
      </c>
      <c r="AR57" s="369">
        <v>-69.3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100372</v>
      </c>
      <c r="AN58" s="373">
        <v>15350</v>
      </c>
      <c r="AO58" s="374">
        <v>-12.9</v>
      </c>
      <c r="AP58" s="375">
        <v>62922</v>
      </c>
      <c r="AQ58" s="376">
        <v>2.2000000000000002</v>
      </c>
      <c r="AR58" s="377">
        <v>-15.1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153789</v>
      </c>
      <c r="AN59" s="365">
        <v>23996</v>
      </c>
      <c r="AO59" s="366">
        <v>9.1999999999999993</v>
      </c>
      <c r="AP59" s="367">
        <v>145139</v>
      </c>
      <c r="AQ59" s="368">
        <v>19.5</v>
      </c>
      <c r="AR59" s="369">
        <v>-10.3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48621</v>
      </c>
      <c r="AN60" s="373">
        <v>7586</v>
      </c>
      <c r="AO60" s="374">
        <v>-50.6</v>
      </c>
      <c r="AP60" s="375">
        <v>83762</v>
      </c>
      <c r="AQ60" s="376">
        <v>33.1</v>
      </c>
      <c r="AR60" s="377">
        <v>-83.7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183076</v>
      </c>
      <c r="AN61" s="380">
        <v>27518</v>
      </c>
      <c r="AO61" s="381">
        <v>32.799999999999997</v>
      </c>
      <c r="AP61" s="382">
        <v>122510</v>
      </c>
      <c r="AQ61" s="383">
        <v>4.4000000000000004</v>
      </c>
      <c r="AR61" s="369">
        <v>28.4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70296</v>
      </c>
      <c r="AN62" s="373">
        <v>10573</v>
      </c>
      <c r="AO62" s="374">
        <v>5.3</v>
      </c>
      <c r="AP62" s="375">
        <v>67493</v>
      </c>
      <c r="AQ62" s="376">
        <v>5.0999999999999996</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ubc5AhiI6UmVmwZu384VOK2nHr55wGWawu95TlKr4Q0wI7bA7t7WMY6CaLwE4ndoB/H/0eGRcQHDaZEkHe9w==" saltValue="ofsHYK7qPJRC88LmPSPl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L6" sqref="L6:V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BZfu2WR4J+8HWqCmgZ4vx/4UKSEMNeP7FycSjTKTd+mUWzdqFI4dFDIB3XtTcHYVizP01MZvshH4NBSEnTxN4Q==" saltValue="BNPlyKFKQ7Uo20s3c7GkR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L6" sqref="L6:V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FWxOtBgL47/mISjz3ARgmpP3BGS1W5u15H3I+tb5Mte7aoyC6SQbhMYPvNQK+Ls/+fdoh36cE4iehkrkssXThw==" saltValue="coZlt6lcbWLdUl4N/Q2Sl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L6" sqref="L6:V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36.369999999999997</v>
      </c>
      <c r="G47" s="12">
        <v>36.450000000000003</v>
      </c>
      <c r="H47" s="12">
        <v>35.64</v>
      </c>
      <c r="I47" s="12">
        <v>42.76</v>
      </c>
      <c r="J47" s="13">
        <v>43.15</v>
      </c>
    </row>
    <row r="48" spans="2:10" ht="57.75" customHeight="1" x14ac:dyDescent="0.15">
      <c r="B48" s="14"/>
      <c r="C48" s="1240" t="s">
        <v>4</v>
      </c>
      <c r="D48" s="1240"/>
      <c r="E48" s="1241"/>
      <c r="F48" s="15">
        <v>4.8099999999999996</v>
      </c>
      <c r="G48" s="16">
        <v>5.43</v>
      </c>
      <c r="H48" s="16">
        <v>4.8</v>
      </c>
      <c r="I48" s="16">
        <v>7.08</v>
      </c>
      <c r="J48" s="17">
        <v>6.84</v>
      </c>
    </row>
    <row r="49" spans="2:10" ht="57.75" customHeight="1" thickBot="1" x14ac:dyDescent="0.2">
      <c r="B49" s="18"/>
      <c r="C49" s="1242" t="s">
        <v>5</v>
      </c>
      <c r="D49" s="1242"/>
      <c r="E49" s="1243"/>
      <c r="F49" s="19" t="s">
        <v>555</v>
      </c>
      <c r="G49" s="20">
        <v>3.53</v>
      </c>
      <c r="H49" s="20" t="s">
        <v>556</v>
      </c>
      <c r="I49" s="20">
        <v>7.61</v>
      </c>
      <c r="J49" s="21" t="s">
        <v>557</v>
      </c>
    </row>
    <row r="50" spans="2:10" ht="13.5" customHeight="1" x14ac:dyDescent="0.15"/>
  </sheetData>
  <sheetProtection algorithmName="SHA-512" hashValue="d43YFgoGBw6K0+m79Skhzs9MkirJUCzcth3bbkvmWiNZ5+veXfGtTDTegtEnUprzAeNbEPK+emHY+27fkK4EbQ==" saltValue="Bt1fDvQ0Ixhnw9KYhgXPR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2021-11-11T07:52:23Z</cp:lastPrinted>
  <dcterms:created xsi:type="dcterms:W3CDTF">2021-02-05T04:39:33Z</dcterms:created>
  <dcterms:modified xsi:type="dcterms:W3CDTF">2021-11-11T07:52:51Z</dcterms:modified>
  <cp:category/>
</cp:coreProperties>
</file>