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81283B84-C63E-4356-8301-942019423986}" xr6:coauthVersionLast="45" xr6:coauthVersionMax="45" xr10:uidLastSave="{00000000-0000-0000-0000-000000000000}"/>
  <bookViews>
    <workbookView xWindow="-28920" yWindow="-120" windowWidth="29040" windowHeight="15840" tabRatio="754"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21" r:id="rId10"/>
    <sheet name="実質公債費比率（分子）の構造 " sheetId="20" r:id="rId11"/>
    <sheet name="将来負担比率（分子）の構造 " sheetId="19" r:id="rId12"/>
    <sheet name="基金残高に係る経年分析 " sheetId="1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<sst xmlns="http://schemas.openxmlformats.org/spreadsheetml/2006/main" count="1104" uniqueCount="623">
  <si>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</si>
  <si>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</si>
  <si>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</si>
  <si>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</si>
  <si>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</si>
  <si>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</si>
  <si>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</si>
  <si>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</si>
  <si>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</si>
  <si>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</si>
  <si>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</si>
  <si>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</si>
  <si>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</si>
  <si>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</si>
  <si>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</si>
  <si>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</si>
  <si>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</si>
  <si>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</si>
  <si>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</si>
  <si>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</si>
  <si>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</si>
  <si>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</si>
  <si>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</si>
  <si>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</si>
  <si>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</si>
  <si>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</si>
  <si>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</si>
  <si>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</si>
  <si>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</si>
  <si>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</si>
  <si>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</si>
  <si>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</si>
  <si>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</si>
  <si>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</si>
  <si>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</si>
  <si>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</si>
  <si>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</si>
  <si>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</si>
  <si>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</si>
  <si>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</si>
  <si>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</si>
  <si>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</si>
  <si>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</si>
  <si>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</si>
  <si>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</si>
  <si>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</si>
  <si>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</si>
  <si>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</si>
  <si>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</si>
  <si>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</si>
  <si>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</si>
  <si>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</si>
  <si>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</si>
  <si>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</si>
  <si>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</si>
  <si>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</si>
  <si>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</si>
  <si>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</si>
  <si>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</si>
  <si>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</si>
  <si>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</si>
  <si>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</si>
  <si>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</si>
  <si>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</si>
  <si>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</si>
  <si>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</si>
  <si>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</si>
  <si>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</si>
  <si>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</si>
  <si>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</si>
  <si>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</si>
  <si>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</si>
  <si>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</si>
  <si>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</si>
  <si>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</si>
  <si>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</si>
  <si>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</si>
  <si>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</si>
  <si>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</si>
  <si>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</si>
  <si>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</si>
  <si>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</si>
  <si>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</si>
  <si>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</si>
  <si>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</si>
  <si>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</si>
  <si>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</si>
  <si>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</si>
  <si>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</si>
  <si>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</si>
  <si>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</si>
  <si>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</si>
  <si>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</si>
  <si>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</si>
  <si>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</si>
  <si>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</si>
  <si>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</si>
  <si>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</si>
  <si>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</si>
  <si>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</si>
  <si>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</si>
  <si>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</si>
  <si>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</si>
  <si>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</si>
  <si>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</si>
  <si>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</si>
  <si>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</si>
  <si>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</si>
  <si>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</si>
  <si>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</si>
  <si>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</si>
  <si>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</si>
  <si>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</si>
  <si>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</si>
  <si>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</si>
  <si>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</si>
  <si>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</si>
  <si>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</si>
  <si>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</si>
  <si>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</si>
  <si>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</si>
  <si>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</si>
  <si>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</si>
  <si>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</si>
  <si>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</si>
  <si>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</si>
  <si>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</si>
  <si>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</si>
  <si>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</si>
  <si>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</si>
  <si>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</si>
  <si>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</si>
  <si>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</si>
  <si>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</si>
  <si>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</si>
  <si>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</si>
  <si>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</si>
  <si>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</si>
  <si>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</si>
  <si>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</si>
  <si>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</si>
  <si>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</si>
  <si>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</si>
  <si>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</si>
  <si>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</si>
  <si>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</si>
  <si>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</si>
  <si>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</si>
  <si>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</si>
  <si>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</si>
  <si>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</si>
  <si>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</si>
  <si>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</si>
  <si>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</si>
  <si>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</si>
  <si>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</si>
  <si>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</si>
  <si>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</si>
  <si>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</si>
  <si>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</si>
  <si>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</si>
  <si>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</si>
  <si>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</si>
  <si>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</si>
  <si>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</si>
  <si>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</si>
  <si>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</si>
  <si>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</si>
  <si>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</si>
  <si>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</si>
  <si>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</si>
  <si>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</si>
  <si>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</si>
  <si>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</si>
  <si>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</si>
  <si>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</si>
  <si>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</si>
  <si>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</si>
  <si>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</si>
  <si>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</si>
  <si>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</si>
  <si>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</si>
  <si>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</si>
  <si>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</si>
  <si>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</si>
  <si>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</si>
  <si>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</si>
  <si>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</si>
  <si>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</si>
  <si>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</si>
  <si>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</si>
  <si>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</si>
  <si>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</si>
  <si>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</si>
  <si>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</si>
  <si>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</si>
  <si>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</si>
  <si>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</si>
  <si>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</si>
  <si>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</si>
  <si>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</si>
  <si>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</si>
  <si>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</si>
  <si>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</si>
  <si>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</si>
  <si>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</si>
  <si>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</si>
  <si>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</si>
  <si>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</si>
  <si>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</si>
  <si>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</si>
  <si>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</si>
  <si>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</si>
  <si>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</si>
  <si>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佐賀県武雄市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</si>
  <si>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</si>
  <si>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</si>
  <si>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</si>
  <si>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</si>
  <si>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</si>
  <si>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</si>
  <si>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</si>
  <si>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</si>
  <si>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</si>
  <si>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</si>
  <si>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</si>
  <si>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</si>
  <si>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</si>
  <si>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</si>
  <si>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</si>
  <si>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</si>
  <si>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</si>
  <si>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</si>
  <si>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</si>
  <si>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</si>
  <si>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</si>
  <si>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</si>
  <si>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</si>
  <si>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</si>
  <si>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</si>
  <si>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</si>
  <si>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</si>
  <si>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</si>
  <si>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</si>
  <si>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</si>
  <si>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</si>
  <si>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</si>
  <si>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</si>
  <si>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</si>
  <si>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</si>
  <si>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</si>
  <si>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</si>
  <si>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</si>
  <si>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</si>
  <si>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</si>
  <si>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</si>
  <si>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</si>
  <si>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</si>
  <si>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</si>
  <si>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</si>
  <si>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</si>
  <si>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</si>
  <si>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</si>
  <si>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</si>
  <si>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</si>
  <si>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</si>
  <si>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</si>
  <si>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</si>
  <si>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</si>
  <si>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</si>
  <si>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</si>
  <si>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</si>
  <si>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</si>
  <si>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</si>
  <si>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</si>
  <si>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</si>
  <si>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</si>
  <si>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</si>
  <si>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</si>
  <si>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</si>
  <si>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</si>
  <si>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</si>
  <si>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</si>
  <si>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</si>
  <si>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</si>
  <si>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</si>
  <si>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</si>
  <si>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</si>
  <si>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</si>
  <si>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</si>
  <si>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</si>
  <si>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</si>
  <si>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</si>
  <si>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</si>
  <si>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</si>
  <si>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</si>
  <si>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</si>
  <si>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</si>
  <si>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</si>
  <si>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</si>
  <si>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</si>
  <si>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</si>
  <si>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</si>
  <si>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</si>
  <si>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</si>
  <si>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</si>
  <si>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</si>
  <si>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</si>
  <si>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</si>
  <si>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</si>
  <si>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</si>
  <si>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</si>
  <si>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</si>
  <si>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</si>
  <si>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</si>
  <si>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</si>
  <si>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</si>
  <si>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</si>
  <si>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</si>
  <si>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</si>
  <si>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</si>
  <si>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</si>
  <si>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</si>
  <si>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</si>
  <si>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</si>
  <si>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</si>
  <si>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</si>
  <si>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</si>
  <si>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</si>
  <si>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</si>
  <si>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</si>
  <si>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</si>
  <si>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</si>
  <si>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</si>
  <si>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</si>
  <si>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</si>
  <si>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</si>
  <si>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</si>
  <si>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</si>
  <si>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</si>
  <si>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</si>
  <si>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</si>
  <si>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</si>
  <si>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</si>
  <si>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</si>
  <si>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</si>
  <si>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</si>
  <si>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</si>
  <si>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</si>
  <si>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</si>
  <si>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</si>
  <si>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</si>
  <si>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</si>
  <si>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</si>
  <si>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</si>
  <si>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</si>
  <si>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</si>
  <si>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</si>
  <si>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</si>
  <si>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</si>
  <si>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</si>
  <si>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</si>
  <si>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</si>
  <si>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</si>
  <si>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</si>
  <si>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</si>
  <si>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</si>
  <si>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</si>
  <si>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佐賀県武雄市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</si>
  <si>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</si>
  <si>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</si>
  <si>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</si>
  <si>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</si>
  <si>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</si>
  <si>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</si>
  <si>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</si>
  <si>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</si>
  <si>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</si>
  <si>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</si>
  <si>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</si>
  <si>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</si>
  <si>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</si>
  <si>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</si>
  <si>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</si>
  <si>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</si>
  <si>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</si>
  <si>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</si>
  <si>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</si>
  <si>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</si>
  <si>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</si>
  <si>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</si>
  <si>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</si>
  <si>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</si>
  <si>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</si>
  <si>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</si>
  <si>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</si>
  <si>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</si>
  <si>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</si>
  <si>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</si>
  <si>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</si>
  <si>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</si>
  <si>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</si>
  <si>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</si>
  <si>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</si>
  <si>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</si>
  <si>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</si>
  <si>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競輪事業特別会計</t>
    <phoneticPr fontId="5"/>
  </si>
  <si>
    <t>水道事業会計</t>
    <phoneticPr fontId="5"/>
  </si>
  <si>
    <t>法適用企業</t>
    <phoneticPr fontId="5"/>
  </si>
  <si>
    <t>工業用水道事業会計</t>
    <phoneticPr fontId="5"/>
  </si>
  <si>
    <t>給湯事業特別会計</t>
    <phoneticPr fontId="5"/>
  </si>
  <si>
    <t>法非適用企業</t>
    <phoneticPr fontId="5"/>
  </si>
  <si>
    <t>新工業団地整備事業特別会計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</si>
  <si>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</si>
  <si>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</si>
  <si>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</si>
  <si>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</si>
  <si>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</si>
  <si>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</si>
  <si>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</si>
  <si>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</si>
  <si>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</si>
  <si>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</si>
  <si>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</si>
  <si>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</si>
  <si>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</si>
  <si>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</si>
  <si>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</si>
  <si>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</si>
  <si>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</si>
  <si>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</si>
  <si>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</si>
  <si>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</si>
  <si>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</si>
  <si>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</si>
  <si>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</si>
  <si>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</si>
  <si>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</si>
  <si>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</si>
  <si>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</si>
  <si>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</si>
  <si>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</si>
  <si>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</si>
  <si>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</si>
  <si>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</si>
  <si>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</si>
  <si>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</si>
  <si>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</si>
  <si>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</si>
  <si>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</si>
  <si>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</si>
  <si>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</si>
  <si>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</si>
  <si>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</si>
  <si>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</si>
  <si>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</si>
  <si>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</si>
  <si>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</si>
  <si>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</si>
  <si>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</si>
  <si>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</si>
  <si>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</si>
  <si>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</si>
  <si>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</si>
  <si>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</si>
  <si>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</si>
  <si>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</si>
  <si>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</si>
  <si>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</si>
  <si>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</si>
  <si>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</si>
  <si>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</si>
  <si>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</si>
  <si>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</si>
  <si>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</si>
  <si>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</si>
  <si>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</si>
  <si>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</si>
  <si>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</si>
  <si>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</si>
  <si>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</si>
  <si>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</si>
  <si>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</si>
  <si>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</si>
  <si>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</si>
  <si>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新工業団地整備事業特別会計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</si>
  <si>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</si>
  <si>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</si>
  <si>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</si>
  <si>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</si>
  <si>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</si>
  <si>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</si>
  <si>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</si>
  <si>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</si>
  <si>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</si>
  <si>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</si>
  <si>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</si>
  <si>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</si>
  <si>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</si>
  <si>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</si>
  <si>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</si>
  <si>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</si>
  <si>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</si>
  <si>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</si>
  <si>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</si>
  <si>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</si>
  <si>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</si>
  <si>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</si>
  <si>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</si>
  <si>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</si>
  <si>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</si>
  <si>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</si>
  <si>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</si>
  <si>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</si>
  <si>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</si>
  <si>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</si>
  <si>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</si>
  <si>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</si>
  <si>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</si>
  <si>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</si>
  <si>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</si>
  <si>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</si>
  <si>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</si>
  <si>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</si>
  <si>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</si>
  <si>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</si>
  <si>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</si>
  <si>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</si>
  <si>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</si>
  <si>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</si>
  <si>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</si>
  <si>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</si>
  <si>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</si>
  <si>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</si>
  <si>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</si>
  <si>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</si>
  <si>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</si>
  <si>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</si>
  <si>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</si>
  <si>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</si>
  <si>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</si>
  <si>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</si>
  <si>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</si>
  <si>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</si>
  <si>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</si>
  <si>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</si>
  <si>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</si>
  <si>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</si>
  <si>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</si>
  <si>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</si>
  <si>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</si>
  <si>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</si>
  <si>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</si>
  <si>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</si>
  <si>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</si>
  <si>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</si>
  <si>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</si>
  <si>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</si>
  <si>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</si>
  <si>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</si>
  <si>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</si>
  <si>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</si>
  <si>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</si>
  <si>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</si>
  <si>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</si>
  <si>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</si>
  <si>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</si>
  <si>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</si>
  <si>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</si>
  <si>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</si>
  <si>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</si>
  <si>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</si>
  <si>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</si>
  <si>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4.70</t>
  </si>
  <si>
    <t>▲ 4.24</t>
  </si>
  <si>
    <t>水道事業会計</t>
  </si>
  <si>
    <t>一般会計</t>
  </si>
  <si>
    <t>競輪事業特別会計</t>
  </si>
  <si>
    <t>下水道事業特別会計</t>
  </si>
  <si>
    <t>国民健康保険特別会計</t>
  </si>
  <si>
    <t>▲ 1.62</t>
  </si>
  <si>
    <t>▲ 0.02</t>
  </si>
  <si>
    <t>工業用水道事業会計</t>
  </si>
  <si>
    <t>給湯事業特別会計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</si>
  <si>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</si>
  <si>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</si>
  <si>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</si>
  <si>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</si>
  <si>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</si>
  <si>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</si>
  <si>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</si>
  <si>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</si>
  <si>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</si>
  <si>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</si>
  <si>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杵東地区衛生処理場組合</t>
    <phoneticPr fontId="2"/>
  </si>
  <si>
    <t>杵藤地区広域市町村圏組合（一般会計）</t>
    <rPh sb="13" eb="17">
      <t>イッパンカイケイ</t>
    </rPh>
    <phoneticPr fontId="2"/>
  </si>
  <si>
    <t>杵藤地区広域市町村圏組合（介護保険）</t>
    <rPh sb="13" eb="15">
      <t>カイゴ</t>
    </rPh>
    <rPh sb="15" eb="17">
      <t>ホケン</t>
    </rPh>
    <phoneticPr fontId="2"/>
  </si>
  <si>
    <t>佐賀県後期高齢者医療広域連合（一般会計）</t>
    <rPh sb="15" eb="19">
      <t>イッパンカイケイ</t>
    </rPh>
    <phoneticPr fontId="2"/>
  </si>
  <si>
    <t>佐賀県後期高齢者医療広域連合（特別会計）</t>
    <rPh sb="15" eb="19">
      <t>トクベツカイケイ</t>
    </rPh>
    <phoneticPr fontId="2"/>
  </si>
  <si>
    <t>佐賀県市町総合事務組合</t>
    <phoneticPr fontId="2"/>
  </si>
  <si>
    <t>佐賀県市町総合事務組合（交通災害）</t>
    <phoneticPr fontId="2"/>
  </si>
  <si>
    <t>佐賀県西部広域環境組合</t>
    <phoneticPr fontId="2"/>
  </si>
  <si>
    <t>佐賀西部広域水道企業団</t>
    <rPh sb="0" eb="4">
      <t>サガセイブ</t>
    </rPh>
    <rPh sb="4" eb="6">
      <t>コウイキ</t>
    </rPh>
    <rPh sb="6" eb="11">
      <t>スイドウキギョウダン</t>
    </rPh>
    <phoneticPr fontId="2"/>
  </si>
  <si>
    <t>杵島工業用水道企業団</t>
    <rPh sb="0" eb="2">
      <t>キシマ</t>
    </rPh>
    <rPh sb="2" eb="5">
      <t>コウギョウヨウ</t>
    </rPh>
    <rPh sb="5" eb="7">
      <t>スイドウ</t>
    </rPh>
    <rPh sb="7" eb="10">
      <t>キギョウダン</t>
    </rPh>
    <phoneticPr fontId="2"/>
  </si>
  <si>
    <t>武雄市土地開発公社</t>
    <rPh sb="0" eb="3">
      <t>タケオシ</t>
    </rPh>
    <rPh sb="3" eb="7">
      <t>トチカイハツ</t>
    </rPh>
    <rPh sb="7" eb="9">
      <t>コウシャ</t>
    </rPh>
    <phoneticPr fontId="2"/>
  </si>
  <si>
    <t>武雄市体育協会</t>
    <rPh sb="0" eb="7">
      <t>タケオシタイイクキョウカイ</t>
    </rPh>
    <phoneticPr fontId="2"/>
  </si>
  <si>
    <t>公共施設整備基金</t>
    <rPh sb="0" eb="8">
      <t>コウキョウシセツセイビキキン</t>
    </rPh>
    <phoneticPr fontId="19"/>
  </si>
  <si>
    <t>合併振興基金</t>
    <rPh sb="0" eb="2">
      <t>ガッペイ</t>
    </rPh>
    <rPh sb="2" eb="4">
      <t>シンコウ</t>
    </rPh>
    <rPh sb="4" eb="6">
      <t>キキン</t>
    </rPh>
    <phoneticPr fontId="19"/>
  </si>
  <si>
    <t>志久排水機場維持管理基金</t>
    <rPh sb="0" eb="2">
      <t>シク</t>
    </rPh>
    <rPh sb="2" eb="5">
      <t>ハイスイキ</t>
    </rPh>
    <rPh sb="5" eb="6">
      <t>ジョウ</t>
    </rPh>
    <rPh sb="6" eb="8">
      <t>イジ</t>
    </rPh>
    <rPh sb="8" eb="10">
      <t>カンリ</t>
    </rPh>
    <rPh sb="10" eb="12">
      <t>キキン</t>
    </rPh>
    <phoneticPr fontId="19"/>
  </si>
  <si>
    <t>地域福祉基金</t>
    <rPh sb="0" eb="2">
      <t>チイキ</t>
    </rPh>
    <rPh sb="2" eb="4">
      <t>フクシ</t>
    </rPh>
    <rPh sb="4" eb="6">
      <t>キキン</t>
    </rPh>
    <phoneticPr fontId="19"/>
  </si>
  <si>
    <t>焼米かん水施設維持管理基金</t>
    <rPh sb="0" eb="1">
      <t>ヤキ</t>
    </rPh>
    <rPh sb="1" eb="2">
      <t>コメ</t>
    </rPh>
    <rPh sb="4" eb="5">
      <t>スイ</t>
    </rPh>
    <rPh sb="5" eb="7">
      <t>シセツ</t>
    </rPh>
    <rPh sb="7" eb="9">
      <t>イジ</t>
    </rPh>
    <rPh sb="9" eb="11">
      <t>カンリ</t>
    </rPh>
    <rPh sb="11" eb="13">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</si>
  <si>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</si>
  <si>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</si>
  <si>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</si>
  <si>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</si>
  <si>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</si>
  <si>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</si>
  <si>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</si>
  <si>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</si>
  <si>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</si>
  <si>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</si>
  <si>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2"/>
        <color indexed="8"/>
        <rFont val="ＭＳ Ｐゴシック"/>
        <family val="3"/>
        <charset val="128"/>
      </rPr>
      <t>令和元年度の類似団体と比べ、有形固定資産減価償却率、将来負担比率ともに下回っている。
　有形固定資産減価償却率は減価償却の開始や８月の豪雨災害により、資産整備が抑えられたため、昨年度よりも1.7％増加している。将来負担比率は将来負担額が減少したものの、充当可能財源等が前年度より1,217百万円減少したことにより、約5％増加している。
　今後、公共施設等総合管理計画を活用し、老朽化対策に取り組んでいく。</t>
    </r>
    <rPh sb="1" eb="6">
      <t>レイワガンネンド</t>
    </rPh>
    <rPh sb="7" eb="11">
      <t>ルイジダンタイ</t>
    </rPh>
    <rPh sb="12" eb="13">
      <t>クラ</t>
    </rPh>
    <rPh sb="15" eb="21">
      <t>ユウケイコテイシサン</t>
    </rPh>
    <rPh sb="21" eb="23">
      <t>ゲンカ</t>
    </rPh>
    <rPh sb="23" eb="25">
      <t>ショウキャク</t>
    </rPh>
    <rPh sb="25" eb="26">
      <t>リツ</t>
    </rPh>
    <rPh sb="27" eb="33">
      <t>ショウライフタンヒリツ</t>
    </rPh>
    <rPh sb="36" eb="38">
      <t>シタマワ</t>
    </rPh>
    <rPh sb="45" eb="56">
      <t>ユウケイコテイシサンゲンカショウキャクリツ</t>
    </rPh>
    <rPh sb="57" eb="61">
      <t>ゲンカショウキャク</t>
    </rPh>
    <rPh sb="62" eb="64">
      <t>カイシ</t>
    </rPh>
    <rPh sb="66" eb="67">
      <t>ガツ</t>
    </rPh>
    <rPh sb="68" eb="70">
      <t>ゴウウ</t>
    </rPh>
    <rPh sb="70" eb="72">
      <t>サイガイ</t>
    </rPh>
    <rPh sb="76" eb="80">
      <t>シサンセイビ</t>
    </rPh>
    <rPh sb="81" eb="82">
      <t>オサ</t>
    </rPh>
    <rPh sb="89" eb="92">
      <t>サクネンド</t>
    </rPh>
    <rPh sb="99" eb="100">
      <t>ゾウ</t>
    </rPh>
    <rPh sb="100" eb="101">
      <t>カ</t>
    </rPh>
    <rPh sb="170" eb="172">
      <t>コンゴ</t>
    </rPh>
    <rPh sb="173" eb="177">
      <t>コウキョウシセツ</t>
    </rPh>
    <rPh sb="177" eb="178">
      <t>トウ</t>
    </rPh>
    <rPh sb="178" eb="180">
      <t>ソウゴウ</t>
    </rPh>
    <rPh sb="180" eb="184">
      <t>カンリケイカク</t>
    </rPh>
    <rPh sb="185" eb="187">
      <t>カツヨウ</t>
    </rPh>
    <rPh sb="189" eb="192">
      <t>ロウキュウカ</t>
    </rPh>
    <rPh sb="192" eb="194">
      <t>タイサク</t>
    </rPh>
    <rPh sb="195" eb="196">
      <t>ト</t>
    </rPh>
    <rPh sb="197" eb="198">
      <t>ク</t>
    </rPh>
    <phoneticPr fontId="5"/>
  </si>
  <si>
    <r>
      <t>　</t>
    </r>
    <r>
      <rPr>
        <sz val="12"/>
        <color indexed="8"/>
        <rFont val="ＭＳ Ｐゴシック"/>
        <family val="3"/>
        <charset val="128"/>
      </rPr>
      <t>実質公債費比率は元利償還金等の増加に伴い、増加しているが、類似団体と比べると低い水準にある。
　将来負担比率については平成３０年度と比べ充当可能基金は増加したが、基準財政需要額が減少したことにより、増加している。
　今後は充当可能基金が減少していくことが見込まれるため、毎年度の地方債新規発行を抑制し、公債費の適正化に取り組む必要がある。</t>
    </r>
    <rPh sb="1" eb="3">
      <t>ジッシツ</t>
    </rPh>
    <rPh sb="3" eb="8">
      <t>コウサイヒヒリツ</t>
    </rPh>
    <rPh sb="9" eb="11">
      <t>ガンリ</t>
    </rPh>
    <rPh sb="11" eb="14">
      <t>ショウカンキン</t>
    </rPh>
    <rPh sb="14" eb="15">
      <t>トウ</t>
    </rPh>
    <rPh sb="16" eb="18">
      <t>ゾウカ</t>
    </rPh>
    <rPh sb="19" eb="20">
      <t>トモナ</t>
    </rPh>
    <rPh sb="22" eb="24">
      <t>ゾウカ</t>
    </rPh>
    <rPh sb="30" eb="34">
      <t>ルイジダンタイ</t>
    </rPh>
    <rPh sb="35" eb="36">
      <t>クラ</t>
    </rPh>
    <rPh sb="39" eb="40">
      <t>ヒク</t>
    </rPh>
    <rPh sb="41" eb="43">
      <t>スイジュン</t>
    </rPh>
    <rPh sb="49" eb="55">
      <t>ショウライフタンヒリツ</t>
    </rPh>
    <rPh sb="60" eb="62">
      <t>ヘイセイ</t>
    </rPh>
    <rPh sb="64" eb="66">
      <t>ネンド</t>
    </rPh>
    <rPh sb="67" eb="68">
      <t>クラ</t>
    </rPh>
    <rPh sb="69" eb="73">
      <t>ジュウトウカノウ</t>
    </rPh>
    <rPh sb="73" eb="75">
      <t>キキン</t>
    </rPh>
    <rPh sb="76" eb="78">
      <t>ゾウカ</t>
    </rPh>
    <rPh sb="82" eb="89">
      <t>キジュンザイセイジュヨウガク</t>
    </rPh>
    <rPh sb="90" eb="92">
      <t>ゲンショウ</t>
    </rPh>
    <rPh sb="100" eb="102">
      <t>ゾウカ</t>
    </rPh>
    <rPh sb="109" eb="111">
      <t>コンゴ</t>
    </rPh>
    <rPh sb="112" eb="114">
      <t>ジュウトウ</t>
    </rPh>
    <rPh sb="114" eb="116">
      <t>カノウ</t>
    </rPh>
    <rPh sb="116" eb="118">
      <t>キキン</t>
    </rPh>
    <rPh sb="119" eb="121">
      <t>ゲンショウ</t>
    </rPh>
    <rPh sb="128" eb="130">
      <t>ミコ</t>
    </rPh>
    <rPh sb="136" eb="139">
      <t>マイネンド</t>
    </rPh>
    <rPh sb="140" eb="143">
      <t>チホウサイ</t>
    </rPh>
    <rPh sb="143" eb="147">
      <t>シンキハッコウ</t>
    </rPh>
    <rPh sb="148" eb="15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</si>
</sst>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165A-4A01-A6A9-D4064F3318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89778</c:v>
                </c:pt>
                <c:pt idx="1">
                  <c:v>77611</c:v>
                </c:pt>
                <c:pt idx="2">
                  <c:v>134710</c:v>
                </c:pt>
                <c:pt idx="3">
                  <c:v>74311</c:v>
                </c:pt>
                <c:pt idx="4">
                  <c:v>56109</c:v>
                </c:pt>
              </c:numCache>
            </c:numRef>
          </c:val>
          <c:smooth val="0"/>
          <c:extLst>
            <c:ext xmlns:c16="http://schemas.microsoft.com/office/drawing/2014/chart" uri="{C3380CC4-5D6E-409C-BE32-E72D297353CC}">
              <c16:uniqueId val="{00000001-165A-4A01-A6A9-D4064F3318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5.86</c:v>
                </c:pt>
                <c:pt idx="1">
                  <c:v>4.49</c:v>
                </c:pt>
                <c:pt idx="2">
                  <c:v>5.27</c:v>
                </c:pt>
                <c:pt idx="3">
                  <c:v>6.26</c:v>
                </c:pt>
                <c:pt idx="4">
                  <c:v>6.49</c:v>
                </c:pt>
              </c:numCache>
            </c:numRef>
          </c:val>
          <c:extLst>
            <c:ext xmlns:c16="http://schemas.microsoft.com/office/drawing/2014/chart" uri="{C3380CC4-5D6E-409C-BE32-E72D297353CC}">
              <c16:uniqueId val="{00000000-9BBF-4394-8D0F-569D8A596B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25.23</c:v>
                </c:pt>
                <c:pt idx="1">
                  <c:v>21.58</c:v>
                </c:pt>
                <c:pt idx="2">
                  <c:v>16.649999999999999</c:v>
                </c:pt>
                <c:pt idx="3">
                  <c:v>20.5</c:v>
                </c:pt>
                <c:pt idx="4">
                  <c:v>20.37</c:v>
                </c:pt>
              </c:numCache>
            </c:numRef>
          </c:val>
          <c:extLst>
            <c:ext xmlns:c16="http://schemas.microsoft.com/office/drawing/2014/chart" uri="{C3380CC4-5D6E-409C-BE32-E72D297353CC}">
              <c16:uniqueId val="{00000001-9BBF-4394-8D0F-569D8A596B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-4.7</c:v>
                </c:pt>
                <c:pt idx="2">
                  <c:v>-4.24</c:v>
                </c:pt>
                <c:pt idx="3">
                  <c:v>4.78</c:v>
                </c:pt>
                <c:pt idx="4">
                  <c:v>0.51</c:v>
                </c:pt>
              </c:numCache>
            </c:numRef>
          </c:val>
          <c:smooth val="0"/>
          <c:extLst>
            <c:ext xmlns:c16="http://schemas.microsoft.com/office/drawing/2014/chart" uri="{C3380CC4-5D6E-409C-BE32-E72D297353CC}">
              <c16:uniqueId val="{00000002-9BBF-4394-8D0F-569D8A596B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0.01</c:v>
                </c:pt>
                <c:pt idx="2">
                  <c:v>#N/A</c:v>
                </c:pt>
                <c:pt idx="3">
                  <c:v>0.01</c:v>
                </c:pt>
                <c:pt idx="4">
                  <c:v>#N/A</c:v>
                </c:pt>
                <c:pt idx="5">
                  <c:v>0</c:v>
                </c:pt>
                <c:pt idx="6">
                  <c:v>#N/A</c:v>
                </c:pt>
                <c:pt idx="7">
                  <c:v>12.17</c:v>
                </c:pt>
                <c:pt idx="8">
                  <c:v>#N/A</c:v>
                </c:pt>
                <c:pt idx="9">
                  <c:v>0</c:v>
                </c:pt>
              </c:numCache>
            </c:numRef>
          </c:val>
          <c:extLst>
            <c:ext xmlns:c16="http://schemas.microsoft.com/office/drawing/2014/chart" uri="{C3380CC4-5D6E-409C-BE32-E72D297353CC}">
              <c16:uniqueId val="{00000000-7FC7-43B6-A8E0-10EF0FFF144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C7-43B6-A8E0-10EF0FFF144E}"/>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0.02</c:v>
                </c:pt>
                <c:pt idx="2">
                  <c:v>#N/A</c:v>
                </c:pt>
                <c:pt idx="3">
                  <c:v>0</c:v>
                </c:pt>
                <c:pt idx="4">
                  <c:v>#N/A</c:v>
                </c:pt>
                <c:pt idx="5">
                  <c:v>0.02</c:v>
                </c:pt>
                <c:pt idx="6">
                  <c:v>#N/A</c:v>
                </c:pt>
                <c:pt idx="7">
                  <c:v>0.03</c:v>
                </c:pt>
                <c:pt idx="8">
                  <c:v>#N/A</c:v>
                </c:pt>
                <c:pt idx="9">
                  <c:v>0.01</c:v>
                </c:pt>
              </c:numCache>
            </c:numRef>
          </c:val>
          <c:extLst>
            <c:ext xmlns:c16="http://schemas.microsoft.com/office/drawing/2014/chart" uri="{C3380CC4-5D6E-409C-BE32-E72D297353CC}">
              <c16:uniqueId val="{00000002-7FC7-43B6-A8E0-10EF0FFF144E}"/>
            </c:ext>
          </c:extLst>
        </c:ser>
        <c:ser>
          <c:idx val="3"/>
          <c:order val="3"/>
          <c:tx>
            <c:strRef>
              <c:f>[1]データシート!$A$30</c:f>
              <c:strCache>
                <c:ptCount val="1"/>
                <c:pt idx="0">
                  <c:v>給湯事業特別会計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7FC7-43B6-A8E0-10EF0FFF144E}"/>
            </c:ext>
          </c:extLst>
        </c:ser>
        <c:ser>
          <c:idx val="4"/>
          <c:order val="4"/>
          <c:tx>
            <c:strRef>
              <c:f>[1]データシート!$A$31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0.4</c:v>
                </c:pt>
                <c:pt idx="2">
                  <c:v>#N/A</c:v>
                </c:pt>
                <c:pt idx="3">
                  <c:v>0.41</c:v>
                </c:pt>
                <c:pt idx="4">
                  <c:v>#N/A</c:v>
                </c:pt>
                <c:pt idx="5">
                  <c:v>0.42</c:v>
                </c:pt>
                <c:pt idx="6">
                  <c:v>#N/A</c:v>
                </c:pt>
                <c:pt idx="7">
                  <c:v>0.36</c:v>
                </c:pt>
                <c:pt idx="8">
                  <c:v>#N/A</c:v>
                </c:pt>
                <c:pt idx="9">
                  <c:v>0.27</c:v>
                </c:pt>
              </c:numCache>
            </c:numRef>
          </c:val>
          <c:extLst>
            <c:ext xmlns:c16="http://schemas.microsoft.com/office/drawing/2014/chart" uri="{C3380CC4-5D6E-409C-BE32-E72D297353CC}">
              <c16:uniqueId val="{00000004-7FC7-43B6-A8E0-10EF0FFF144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1.62</c:v>
                </c:pt>
                <c:pt idx="1">
                  <c:v>#N/A</c:v>
                </c:pt>
                <c:pt idx="2">
                  <c:v>0.02</c:v>
                </c:pt>
                <c:pt idx="3">
                  <c:v>#N/A</c:v>
                </c:pt>
                <c:pt idx="4">
                  <c:v>#N/A</c:v>
                </c:pt>
                <c:pt idx="5">
                  <c:v>0.6</c:v>
                </c:pt>
                <c:pt idx="6">
                  <c:v>#N/A</c:v>
                </c:pt>
                <c:pt idx="7">
                  <c:v>0.62</c:v>
                </c:pt>
                <c:pt idx="8">
                  <c:v>#N/A</c:v>
                </c:pt>
                <c:pt idx="9">
                  <c:v>0.57999999999999996</c:v>
                </c:pt>
              </c:numCache>
            </c:numRef>
          </c:val>
          <c:extLst>
            <c:ext xmlns:c16="http://schemas.microsoft.com/office/drawing/2014/chart" uri="{C3380CC4-5D6E-409C-BE32-E72D297353CC}">
              <c16:uniqueId val="{00000005-7FC7-43B6-A8E0-10EF0FFF144E}"/>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0.14000000000000001</c:v>
                </c:pt>
                <c:pt idx="4">
                  <c:v>#N/A</c:v>
                </c:pt>
                <c:pt idx="5">
                  <c:v>0.31</c:v>
                </c:pt>
                <c:pt idx="6">
                  <c:v>#N/A</c:v>
                </c:pt>
                <c:pt idx="7">
                  <c:v>0.6</c:v>
                </c:pt>
                <c:pt idx="8">
                  <c:v>#N/A</c:v>
                </c:pt>
                <c:pt idx="9">
                  <c:v>1.1100000000000001</c:v>
                </c:pt>
              </c:numCache>
            </c:numRef>
          </c:val>
          <c:extLst>
            <c:ext xmlns:c16="http://schemas.microsoft.com/office/drawing/2014/chart" uri="{C3380CC4-5D6E-409C-BE32-E72D297353CC}">
              <c16:uniqueId val="{00000006-7FC7-43B6-A8E0-10EF0FFF144E}"/>
            </c:ext>
          </c:extLst>
        </c:ser>
        <c:ser>
          <c:idx val="7"/>
          <c:order val="7"/>
          <c:tx>
            <c:strRef>
              <c:f>[1]データシート!$A$34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4.1100000000000003</c:v>
                </c:pt>
                <c:pt idx="2">
                  <c:v>#N/A</c:v>
                </c:pt>
                <c:pt idx="3">
                  <c:v>3.99</c:v>
                </c:pt>
                <c:pt idx="4">
                  <c:v>#N/A</c:v>
                </c:pt>
                <c:pt idx="5">
                  <c:v>4.6900000000000004</c:v>
                </c:pt>
                <c:pt idx="6">
                  <c:v>#N/A</c:v>
                </c:pt>
                <c:pt idx="7">
                  <c:v>4.3899999999999997</c:v>
                </c:pt>
                <c:pt idx="8">
                  <c:v>#N/A</c:v>
                </c:pt>
                <c:pt idx="9">
                  <c:v>2.98</c:v>
                </c:pt>
              </c:numCache>
            </c:numRef>
          </c:val>
          <c:extLst>
            <c:ext xmlns:c16="http://schemas.microsoft.com/office/drawing/2014/chart" uri="{C3380CC4-5D6E-409C-BE32-E72D297353CC}">
              <c16:uniqueId val="{00000007-7FC7-43B6-A8E0-10EF0FFF144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5.84</c:v>
                </c:pt>
                <c:pt idx="2">
                  <c:v>#N/A</c:v>
                </c:pt>
                <c:pt idx="3">
                  <c:v>4.46</c:v>
                </c:pt>
                <c:pt idx="4">
                  <c:v>#N/A</c:v>
                </c:pt>
                <c:pt idx="5">
                  <c:v>5.26</c:v>
                </c:pt>
                <c:pt idx="6">
                  <c:v>#N/A</c:v>
                </c:pt>
                <c:pt idx="7">
                  <c:v>6.24</c:v>
                </c:pt>
                <c:pt idx="8">
                  <c:v>#N/A</c:v>
                </c:pt>
                <c:pt idx="9">
                  <c:v>6.49</c:v>
                </c:pt>
              </c:numCache>
            </c:numRef>
          </c:val>
          <c:extLst>
            <c:ext xmlns:c16="http://schemas.microsoft.com/office/drawing/2014/chart" uri="{C3380CC4-5D6E-409C-BE32-E72D297353CC}">
              <c16:uniqueId val="{00000008-7FC7-43B6-A8E0-10EF0FFF144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10.99</c:v>
                </c:pt>
                <c:pt idx="2">
                  <c:v>#N/A</c:v>
                </c:pt>
                <c:pt idx="3">
                  <c:v>8.0299999999999994</c:v>
                </c:pt>
                <c:pt idx="4">
                  <c:v>#N/A</c:v>
                </c:pt>
                <c:pt idx="5">
                  <c:v>8.82</c:v>
                </c:pt>
                <c:pt idx="6">
                  <c:v>#N/A</c:v>
                </c:pt>
                <c:pt idx="7">
                  <c:v>9.7200000000000006</c:v>
                </c:pt>
                <c:pt idx="8">
                  <c:v>#N/A</c:v>
                </c:pt>
                <c:pt idx="9">
                  <c:v>8.82</c:v>
                </c:pt>
              </c:numCache>
            </c:numRef>
          </c:val>
          <c:extLst>
            <c:ext xmlns:c16="http://schemas.microsoft.com/office/drawing/2014/chart" uri="{C3380CC4-5D6E-409C-BE32-E72D297353CC}">
              <c16:uniqueId val="{00000009-7FC7-43B6-A8E0-10EF0FFF14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2441</c:v>
                </c:pt>
                <c:pt idx="5">
                  <c:v>2412</c:v>
                </c:pt>
                <c:pt idx="8">
                  <c:v>2426</c:v>
                </c:pt>
                <c:pt idx="11">
                  <c:v>2439</c:v>
                </c:pt>
                <c:pt idx="14">
                  <c:v>2564</c:v>
                </c:pt>
              </c:numCache>
            </c:numRef>
          </c:val>
          <c:extLst>
            <c:ext xmlns:c16="http://schemas.microsoft.com/office/drawing/2014/chart" uri="{C3380CC4-5D6E-409C-BE32-E72D297353CC}">
              <c16:uniqueId val="{00000000-D740-485A-97C8-0D05EB02AD7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40-485A-97C8-0D05EB02AD7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740-485A-97C8-0D05EB02AD7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43</c:v>
                </c:pt>
                <c:pt idx="3">
                  <c:v>64</c:v>
                </c:pt>
                <c:pt idx="6">
                  <c:v>60</c:v>
                </c:pt>
                <c:pt idx="9">
                  <c:v>132</c:v>
                </c:pt>
                <c:pt idx="12">
                  <c:v>182</c:v>
                </c:pt>
              </c:numCache>
            </c:numRef>
          </c:val>
          <c:extLst>
            <c:ext xmlns:c16="http://schemas.microsoft.com/office/drawing/2014/chart" uri="{C3380CC4-5D6E-409C-BE32-E72D297353CC}">
              <c16:uniqueId val="{00000003-D740-485A-97C8-0D05EB02AD7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656</c:v>
                </c:pt>
                <c:pt idx="3">
                  <c:v>659</c:v>
                </c:pt>
                <c:pt idx="6">
                  <c:v>617</c:v>
                </c:pt>
                <c:pt idx="9">
                  <c:v>582</c:v>
                </c:pt>
                <c:pt idx="12">
                  <c:v>571</c:v>
                </c:pt>
              </c:numCache>
            </c:numRef>
          </c:val>
          <c:extLst>
            <c:ext xmlns:c16="http://schemas.microsoft.com/office/drawing/2014/chart" uri="{C3380CC4-5D6E-409C-BE32-E72D297353CC}">
              <c16:uniqueId val="{00000004-D740-485A-97C8-0D05EB02AD7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40-485A-97C8-0D05EB02AD7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40-485A-97C8-0D05EB02AD7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2546</c:v>
                </c:pt>
                <c:pt idx="3">
                  <c:v>2568</c:v>
                </c:pt>
                <c:pt idx="6">
                  <c:v>2636</c:v>
                </c:pt>
                <c:pt idx="9">
                  <c:v>2606</c:v>
                </c:pt>
                <c:pt idx="12">
                  <c:v>2805</c:v>
                </c:pt>
              </c:numCache>
            </c:numRef>
          </c:val>
          <c:extLst>
            <c:ext xmlns:c16="http://schemas.microsoft.com/office/drawing/2014/chart" uri="{C3380CC4-5D6E-409C-BE32-E72D297353CC}">
              <c16:uniqueId val="{00000007-D740-485A-97C8-0D05EB02AD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805</c:v>
                </c:pt>
                <c:pt idx="2">
                  <c:v>#N/A</c:v>
                </c:pt>
                <c:pt idx="3">
                  <c:v>#N/A</c:v>
                </c:pt>
                <c:pt idx="4">
                  <c:v>880</c:v>
                </c:pt>
                <c:pt idx="5">
                  <c:v>#N/A</c:v>
                </c:pt>
                <c:pt idx="6">
                  <c:v>#N/A</c:v>
                </c:pt>
                <c:pt idx="7">
                  <c:v>887</c:v>
                </c:pt>
                <c:pt idx="8">
                  <c:v>#N/A</c:v>
                </c:pt>
                <c:pt idx="9">
                  <c:v>#N/A</c:v>
                </c:pt>
                <c:pt idx="10">
                  <c:v>881</c:v>
                </c:pt>
                <c:pt idx="11">
                  <c:v>#N/A</c:v>
                </c:pt>
                <c:pt idx="12">
                  <c:v>#N/A</c:v>
                </c:pt>
                <c:pt idx="13">
                  <c:v>994</c:v>
                </c:pt>
                <c:pt idx="14">
                  <c:v>#N/A</c:v>
                </c:pt>
              </c:numCache>
            </c:numRef>
          </c:val>
          <c:smooth val="0"/>
          <c:extLst>
            <c:ext xmlns:c16="http://schemas.microsoft.com/office/drawing/2014/chart" uri="{C3380CC4-5D6E-409C-BE32-E72D297353CC}">
              <c16:uniqueId val="{00000008-D740-485A-97C8-0D05EB02AD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25842</c:v>
                </c:pt>
                <c:pt idx="5">
                  <c:v>25798</c:v>
                </c:pt>
                <c:pt idx="8">
                  <c:v>27106</c:v>
                </c:pt>
                <c:pt idx="11">
                  <c:v>26828</c:v>
                </c:pt>
                <c:pt idx="14">
                  <c:v>25304</c:v>
                </c:pt>
              </c:numCache>
            </c:numRef>
          </c:val>
          <c:extLst>
            <c:ext xmlns:c16="http://schemas.microsoft.com/office/drawing/2014/chart" uri="{C3380CC4-5D6E-409C-BE32-E72D297353CC}">
              <c16:uniqueId val="{00000000-AD6D-4DDE-96F0-1995AE852DF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1260</c:v>
                </c:pt>
                <c:pt idx="5">
                  <c:v>1192</c:v>
                </c:pt>
                <c:pt idx="8">
                  <c:v>1259</c:v>
                </c:pt>
                <c:pt idx="11">
                  <c:v>1219</c:v>
                </c:pt>
                <c:pt idx="14">
                  <c:v>1233</c:v>
                </c:pt>
              </c:numCache>
            </c:numRef>
          </c:val>
          <c:extLst>
            <c:ext xmlns:c16="http://schemas.microsoft.com/office/drawing/2014/chart" uri="{C3380CC4-5D6E-409C-BE32-E72D297353CC}">
              <c16:uniqueId val="{00000001-AD6D-4DDE-96F0-1995AE852DF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12776</c:v>
                </c:pt>
                <c:pt idx="5">
                  <c:v>11391</c:v>
                </c:pt>
                <c:pt idx="8">
                  <c:v>10870</c:v>
                </c:pt>
                <c:pt idx="11">
                  <c:v>11865</c:v>
                </c:pt>
                <c:pt idx="14">
                  <c:v>12159</c:v>
                </c:pt>
              </c:numCache>
            </c:numRef>
          </c:val>
          <c:extLst>
            <c:ext xmlns:c16="http://schemas.microsoft.com/office/drawing/2014/chart" uri="{C3380CC4-5D6E-409C-BE32-E72D297353CC}">
              <c16:uniqueId val="{00000002-AD6D-4DDE-96F0-1995AE852DF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D-4DDE-96F0-1995AE852DF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6D-4DDE-96F0-1995AE852DF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D-4DDE-96F0-1995AE852DF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2854</c:v>
                </c:pt>
                <c:pt idx="3">
                  <c:v>2684</c:v>
                </c:pt>
                <c:pt idx="6">
                  <c:v>2704</c:v>
                </c:pt>
                <c:pt idx="9">
                  <c:v>2654</c:v>
                </c:pt>
                <c:pt idx="12">
                  <c:v>2701</c:v>
                </c:pt>
              </c:numCache>
            </c:numRef>
          </c:val>
          <c:extLst>
            <c:ext xmlns:c16="http://schemas.microsoft.com/office/drawing/2014/chart" uri="{C3380CC4-5D6E-409C-BE32-E72D297353CC}">
              <c16:uniqueId val="{00000006-AD6D-4DDE-96F0-1995AE852DF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2442</c:v>
                </c:pt>
                <c:pt idx="3">
                  <c:v>2418</c:v>
                </c:pt>
                <c:pt idx="6">
                  <c:v>2366</c:v>
                </c:pt>
                <c:pt idx="9">
                  <c:v>2322</c:v>
                </c:pt>
                <c:pt idx="12">
                  <c:v>2118</c:v>
                </c:pt>
              </c:numCache>
            </c:numRef>
          </c:val>
          <c:extLst>
            <c:ext xmlns:c16="http://schemas.microsoft.com/office/drawing/2014/chart" uri="{C3380CC4-5D6E-409C-BE32-E72D297353CC}">
              <c16:uniqueId val="{00000007-AD6D-4DDE-96F0-1995AE852DF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9590</c:v>
                </c:pt>
                <c:pt idx="3">
                  <c:v>9339</c:v>
                </c:pt>
                <c:pt idx="6">
                  <c:v>8484</c:v>
                </c:pt>
                <c:pt idx="9">
                  <c:v>7744</c:v>
                </c:pt>
                <c:pt idx="12">
                  <c:v>7931</c:v>
                </c:pt>
              </c:numCache>
            </c:numRef>
          </c:val>
          <c:extLst>
            <c:ext xmlns:c16="http://schemas.microsoft.com/office/drawing/2014/chart" uri="{C3380CC4-5D6E-409C-BE32-E72D297353CC}">
              <c16:uniqueId val="{00000008-AD6D-4DDE-96F0-1995AE852DF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6D-4DDE-96F0-1995AE852DF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27373</c:v>
                </c:pt>
                <c:pt idx="3">
                  <c:v>27305</c:v>
                </c:pt>
                <c:pt idx="6">
                  <c:v>29616</c:v>
                </c:pt>
                <c:pt idx="9">
                  <c:v>29408</c:v>
                </c:pt>
                <c:pt idx="12">
                  <c:v>28685</c:v>
                </c:pt>
              </c:numCache>
            </c:numRef>
          </c:val>
          <c:extLst>
            <c:ext xmlns:c16="http://schemas.microsoft.com/office/drawing/2014/chart" uri="{C3380CC4-5D6E-409C-BE32-E72D297353CC}">
              <c16:uniqueId val="{0000000A-AD6D-4DDE-96F0-1995AE852D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2382</c:v>
                </c:pt>
                <c:pt idx="2">
                  <c:v>#N/A</c:v>
                </c:pt>
                <c:pt idx="3">
                  <c:v>#N/A</c:v>
                </c:pt>
                <c:pt idx="4">
                  <c:v>3365</c:v>
                </c:pt>
                <c:pt idx="5">
                  <c:v>#N/A</c:v>
                </c:pt>
                <c:pt idx="6">
                  <c:v>#N/A</c:v>
                </c:pt>
                <c:pt idx="7">
                  <c:v>3936</c:v>
                </c:pt>
                <c:pt idx="8">
                  <c:v>#N/A</c:v>
                </c:pt>
                <c:pt idx="9">
                  <c:v>#N/A</c:v>
                </c:pt>
                <c:pt idx="10">
                  <c:v>2215</c:v>
                </c:pt>
                <c:pt idx="11">
                  <c:v>#N/A</c:v>
                </c:pt>
                <c:pt idx="12">
                  <c:v>#N/A</c:v>
                </c:pt>
                <c:pt idx="13">
                  <c:v>2739</c:v>
                </c:pt>
                <c:pt idx="14">
                  <c:v>#N/A</c:v>
                </c:pt>
              </c:numCache>
            </c:numRef>
          </c:val>
          <c:smooth val="0"/>
          <c:extLst>
            <c:ext xmlns:c16="http://schemas.microsoft.com/office/drawing/2014/chart" uri="{C3380CC4-5D6E-409C-BE32-E72D297353CC}">
              <c16:uniqueId val="{0000000B-AD6D-4DDE-96F0-1995AE852D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2168</c:v>
                </c:pt>
                <c:pt idx="1">
                  <c:v>2663</c:v>
                </c:pt>
                <c:pt idx="2">
                  <c:v>2687</c:v>
                </c:pt>
              </c:numCache>
            </c:numRef>
          </c:val>
          <c:extLst>
            <c:ext xmlns:c16="http://schemas.microsoft.com/office/drawing/2014/chart" uri="{C3380CC4-5D6E-409C-BE32-E72D297353CC}">
              <c16:uniqueId val="{00000000-E223-4EB2-AC71-1100874DD8D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865</c:v>
                </c:pt>
                <c:pt idx="1">
                  <c:v>852</c:v>
                </c:pt>
                <c:pt idx="2">
                  <c:v>873</c:v>
                </c:pt>
              </c:numCache>
            </c:numRef>
          </c:val>
          <c:extLst>
            <c:ext xmlns:c16="http://schemas.microsoft.com/office/drawing/2014/chart" uri="{C3380CC4-5D6E-409C-BE32-E72D297353CC}">
              <c16:uniqueId val="{00000001-E223-4EB2-AC71-1100874DD8D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7718</c:v>
                </c:pt>
                <c:pt idx="1">
                  <c:v>7635</c:v>
                </c:pt>
                <c:pt idx="2">
                  <c:v>7321</c:v>
                </c:pt>
              </c:numCache>
            </c:numRef>
          </c:val>
          <c:extLst>
            <c:ext xmlns:c16="http://schemas.microsoft.com/office/drawing/2014/chart" uri="{C3380CC4-5D6E-409C-BE32-E72D297353CC}">
              <c16:uniqueId val="{00000002-E223-4EB2-AC71-1100874DD8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{9181EE8E-9E02-46CD-8118-67BEE6728121}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CCD-4C22-B559-E94A0F5796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{89D241F9-4BC4-4500-A880-E9FB58034064}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CD-4C22-B559-E94A0F5796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{FC30FABB-43E0-41C8-A684-F3D44F5240F6}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CD-4C22-B559-E94A0F5796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{A1E7628D-B2D7-4F2A-9498-4EFA0976EB8C}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CD-4C22-B559-E94A0F5796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{BAD7B6F8-FCB8-4151-9C97-CA20BD4E9817}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CD-4C22-B559-E94A0F5796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{7E2733E9-0BF2-4899-B3E7-6B70EC920AF9}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CCD-4C22-B559-E94A0F5796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{34C9B643-392B-47BC-8CA6-16986A4DF63D}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CCD-4C22-B559-E94A0F5796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{E8D83C1D-CD09-4A86-B2D3-94865797149B}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CCD-4C22-B559-E94A0F5796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{0689B507-BEF9-478B-AAD6-04CA62D189C7}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CCD-4C22-B559-E94A0F5796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51.2</c:v>
                </c:pt>
                <c:pt idx="16">
                  <c:v>54.2</c:v>
                </c:pt>
                <c:pt idx="24">
                  <c:v>54.9</c:v>
                </c:pt>
                <c:pt idx="32">
                  <c:v>56.6</c:v>
                </c:pt>
              </c:numCache>
            </c:numRef>
          </c:xVal>
          <c:yVal>
            <c:numRef>
              <c:f>公会計指標分析・財政指標組合せ分析表!$BP$51:$DC$51</c:f>
              <c:numCache>
                <c:formatCode>#,##0.0;"▲ "#,##0.0</c:formatCode>
                <c:ptCount val="40"/>
                <c:pt idx="0">
                  <c:v>21.7</c:v>
                </c:pt>
                <c:pt idx="8">
                  <c:v>31.2</c:v>
                </c:pt>
                <c:pt idx="16">
                  <c:v>36.700000000000003</c:v>
                </c:pt>
                <c:pt idx="24">
                  <c:v>20.8</c:v>
                </c:pt>
                <c:pt idx="32">
                  <c:v>25.5</c:v>
                </c:pt>
              </c:numCache>
            </c:numRef>
          </c:yVal>
          <c:smooth val="0"/>
          <c:extLst>
            <c:ext xmlns:c16="http://schemas.microsoft.com/office/drawing/2014/chart" uri="{C3380CC4-5D6E-409C-BE32-E72D297353CC}">
              <c16:uniqueId val="{00000009-1CCD-4C22-B559-E94A0F5796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{C42F4F18-1A07-4CA0-9A67-5629F1F9C489}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CCD-4C22-B559-E94A0F5796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{630A0E1F-5B36-4E20-84D9-0D5171F98433}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CD-4C22-B559-E94A0F5796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{641CA5FE-8424-4EB4-B57E-D45A58D30048}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CD-4C22-B559-E94A0F5796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{589BDEBB-2C5D-47D5-BAC3-35118C7EF578}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CD-4C22-B559-E94A0F5796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{D1248658-2BA2-48E2-BDB0-04236BC3FC86}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CD-4C22-B559-E94A0F5796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{8965B457-A7DB-4416-8546-07649A6F270D}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CCD-4C22-B559-E94A0F5796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{12987F75-E1E4-4160-B1A9-EBC18A474C8B}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CCD-4C22-B559-E94A0F5796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{880BBDAF-9820-4B1C-847B-F9A2FEA8194C}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CCD-4C22-B559-E94A0F5796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{89882014-55EF-475E-BF98-DC7E2D2E22D2}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CCD-4C22-B559-E94A0F5796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1CCD-4C22-B559-E94A0F57966B}"/>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{1290B7CE-E39A-42FD-982D-4CA846021047}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D1-4C36-8853-0FE39B8232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{E83A1737-1614-4388-AF58-2073F72AF3BC}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D1-4C36-8853-0FE39B8232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{0DA25E89-62F5-4DED-8A04-3D72DC44CD8E}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D1-4C36-8853-0FE39B8232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{4C391ED6-47AD-4EAA-BE97-C13C96D24451}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D1-4C36-8853-0FE39B8232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{E02AB67E-DB97-493D-9970-C3BA6BA45A82}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D1-4C36-8853-0FE39B8232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{5D21E90C-6128-4EA9-972F-9AEF5F51BAAD}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D1-4C36-8853-0FE39B8232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{D55815A9-24F8-4402-A99E-57F655EDA426}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D1-4C36-8853-0FE39B8232B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{7DE21CA1-A4D6-470D-809B-6392AB4DCBB1}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D1-4C36-8853-0FE39B8232B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{A94CAA42-7B10-4CE7-855B-0D8801032B1D}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D1-4C36-8853-0FE39B8232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7.9</c:v>
                </c:pt>
                <c:pt idx="24">
                  <c:v>8.1999999999999993</c:v>
                </c:pt>
                <c:pt idx="32">
                  <c:v>8.6</c:v>
                </c:pt>
              </c:numCache>
            </c:numRef>
          </c:xVal>
          <c:yVal>
            <c:numRef>
              <c:f>公会計指標分析・財政指標組合せ分析表!$BP$73:$DC$73</c:f>
              <c:numCache>
                <c:formatCode>#,##0.0;"▲ "#,##0.0</c:formatCode>
                <c:ptCount val="40"/>
                <c:pt idx="0">
                  <c:v>21.7</c:v>
                </c:pt>
                <c:pt idx="8">
                  <c:v>31.2</c:v>
                </c:pt>
                <c:pt idx="16">
                  <c:v>36.700000000000003</c:v>
                </c:pt>
                <c:pt idx="24">
                  <c:v>20.8</c:v>
                </c:pt>
                <c:pt idx="32">
                  <c:v>25.5</c:v>
                </c:pt>
              </c:numCache>
            </c:numRef>
          </c:yVal>
          <c:smooth val="0"/>
          <c:extLst>
            <c:ext xmlns:c16="http://schemas.microsoft.com/office/drawing/2014/chart" uri="{C3380CC4-5D6E-409C-BE32-E72D297353CC}">
              <c16:uniqueId val="{00000009-83D1-4C36-8853-0FE39B8232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{183EC601-66FC-4573-B3F8-DE3A686A5A96}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D1-4C36-8853-0FE39B8232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{53777D8C-76A7-44ED-B603-0FC5A86CEA3B}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D1-4C36-8853-0FE39B8232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{AC2F3A5C-4D6A-449D-BAE6-F6FD94D1E931}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D1-4C36-8853-0FE39B8232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{AAA8D160-B5A3-44EC-B74F-9CA1351D9B84}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D1-4C36-8853-0FE39B8232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{9E4361DC-3655-4652-A7CA-281706DF2FB8}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D1-4C36-8853-0FE39B8232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{D0F188DC-F15B-40E9-9A80-2D3213B148A4}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D1-4C36-8853-0FE39B8232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{6E0B9886-2BB2-4428-8669-71E5B762F6D7}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D1-4C36-8853-0FE39B8232B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{726E1106-74AB-4BDA-A612-4BAD7FB0F56A}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D1-4C36-8853-0FE39B8232B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{27ACBD39-42E3-4141-BDA0-A96DB5942384}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D1-4C36-8853-0FE39B8232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83D1-4C36-8853-0FE39B8232B6}"/>
            </c:ext>
          </c:extLst>
        </c:ser>
        <c:dLbls>
          <c:showLegendKey val="0"/>
          <c:showVal val="1"/>
          <c:showCatName val="0"/>
          <c:showSerName val="0"/>
          <c:showPercent val="0"/>
          <c:showBubbleSize val="0"/>
        </c:dLbls>
        <c:axId val="84219776"/>
        <c:axId val="84234240"/>
      </c:scatterChart>
      <c:valAx>
        <c:axId val="84219776"/>
        <c:scaling>
          <c:orientation val="minMax"/>
          <c:max val="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３ヵ年平均の実質公債費比率は、昨年度の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％に上昇している。これは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新庁舎建設やこども図書館建設にかかる元利償還金が増加した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アセットマネジメント計画等に基づく老朽化した施設の更新等が予定されており、償還金は増加する見込みであるため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、実質公債費比率はさらに上昇していくことが予測される。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公営企業債等繰入見込額の増加や基準財政需要額算入見込額が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の主な要因は、将来負担額のうち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新工業団地整備事業特別会計や国民健康保険特別会計にかかる公営企業債等繰入見込額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また、充当可能財源等のうち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下水道費や保健衛生費にかかる基準財政需要額算入見込額も減少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今後、地方債残高や公営企業債等繰入見込額等の負債の削減を図り、健全な財政運営に努め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佐賀県武雄市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令和元年度豪雨災害への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復旧・復興を目的とし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「災害復興基金」を設置し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百万円の積立てを実施したものの、国民健康保険特別会計への繰出金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に充当するために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基金の一括運用を開始したことから、安定・安全な資金運用を継続しつつ、運用収益の着実な積み立てを行っていく。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今後もアセットマネジメント計画に基づく老朽化した施設等の計画的更新等が見込まれるため、基金取り崩しを抑制した予算編成に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：公共施設の整備に係る普通建設事業に充当する基金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市民の連携の強化及び均衡あるまちづくりの振興を図る事業を推進するための基金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志久排水機場維持管理基金：志久排水機場の維持管理及び施設更新等に充当する基金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・新球場建設事業等に充当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税の適正課税のための家屋全棟調査業務や、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都市計画マスタープランの策定事業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に充当したことに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志久排水機場維持管理基金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・施設の維持管理等に充当したことにより、基金残高は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各施設の個別管理計画を策定することでアセットマネジメントに係る経費を算出し、計画的な積み立て及び取崩しを行っていく。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市民の連携の強化及び均衡あるまちづくりの振興を図る事業に充当しつつ、基金運用収入を着実に積立てていく。</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志久排水機場維持管理基金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・継続的に維持管理、更新を図るため、計画的に事業執行を図り、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競輪事業特別会計の収益金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等を財源とした積立て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、令和元年度の基金残高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今後も合併支援措置が段階的に廃止されることに伴って地方交付税が減少し、社会保障関係経費が増加することで、財源不足が見込まれる。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そのため事業の選択と集中による経費削減を図り、基金の取崩しの抑制に努める。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下水道関連県補助金等を財源とした積立て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今後も下水道事業に係る償還が増加する見込みであるため、引き続き計画的な積み立てに努める。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年度に完成した新庁舎の減価償却が開始されたことや、大規模な資産形成が完了した直後であること、</a:t>
          </a:r>
          <a:r>
            <a:rPr kumimoji="1" lang="en-US" altLang="ja-JP" sz="1200">
              <a:latin typeface="ＭＳ Ｐゴシック" panose="020B0600070205080204" pitchFamily="50" charset="-128"/>
              <a:ea typeface="ＭＳ Ｐゴシック" panose="020B0600070205080204" pitchFamily="50" charset="-128"/>
            </a:rPr>
            <a:t>R1.8</a:t>
          </a:r>
          <a:r>
            <a:rPr kumimoji="1" lang="ja-JP" altLang="en-US" sz="1200">
              <a:latin typeface="ＭＳ Ｐゴシック" panose="020B0600070205080204" pitchFamily="50" charset="-128"/>
              <a:ea typeface="ＭＳ Ｐゴシック" panose="020B0600070205080204" pitchFamily="50" charset="-128"/>
            </a:rPr>
            <a:t>月の豪雨被害による影響で災害復旧費が増加し資産整備が抑えられたことなどもあり、前年よりも有形固定資産減価償却率の上昇幅は増加した。類似団体平均よりも低い有形固定資産減価償却率を保って入るものの、資産の減価償却は進行し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5351145"/>
          <a:ext cx="1270" cy="129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785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89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75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8471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166824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5897971"/>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82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30</xdr:row>
      <xdr:rowOff>114391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876381"/>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736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92801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783852"/>
          <a:ext cx="67056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5665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100783</xdr:rowOff>
    </xdr:from>
    <xdr:to>
      <xdr:col>11</xdr:col>
      <xdr:colOff>136525</xdr:colOff>
      <xdr:row>30</xdr:row>
      <xdr:rowOff>272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716723"/>
          <a:ext cx="670560" cy="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10268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562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67599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5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令和元年度は地方債残高の減少により、将来負担額は減少したが、充当可能財源も減少したため、債務償還比率は前年度より増加している。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依然として全国、県平均より高い水準にあるため、地方債等の新規発行及び経常経費の抑制に努めていく。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3027660" y="5203225"/>
          <a:ext cx="1269" cy="133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3080365" y="6539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2963525" y="6536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3080365" y="49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2963525" y="520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3080365" y="5607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001625" y="562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359005" y="56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688445" y="562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017885" y="5595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0347325" y="5524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163329</xdr:rowOff>
    </xdr:from>
    <xdr:to>
      <xdr:col>76</xdr:col>
      <xdr:colOff>73025</xdr:colOff>
      <xdr:row>29</xdr:row>
      <xdr:rowOff>93479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001625" y="5611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14756</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3080365" y="54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130944</xdr:rowOff>
    </xdr:from>
    <xdr:to>
      <xdr:col>72</xdr:col>
      <xdr:colOff>123825</xdr:colOff>
      <xdr:row>29</xdr:row>
      <xdr:rowOff>61094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359005" y="5579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10294</xdr:rowOff>
    </xdr:from>
    <xdr:to>
      <xdr:col>76</xdr:col>
      <xdr:colOff>22225</xdr:colOff>
      <xdr:row>29</xdr:row>
      <xdr:rowOff>42679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409805" y="5626234"/>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105466</xdr:rowOff>
    </xdr:from>
    <xdr:to>
      <xdr:col>68</xdr:col>
      <xdr:colOff>123825</xdr:colOff>
      <xdr:row>30</xdr:row>
      <xdr:rowOff>35616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688445" y="5721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10294</xdr:rowOff>
    </xdr:from>
    <xdr:to>
      <xdr:col>72</xdr:col>
      <xdr:colOff>73025</xdr:colOff>
      <xdr:row>29</xdr:row>
      <xdr:rowOff>156266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1739245" y="5626234"/>
          <a:ext cx="670560" cy="1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86395</xdr:rowOff>
    </xdr:from>
    <xdr:to>
      <xdr:col>64</xdr:col>
      <xdr:colOff>123825</xdr:colOff>
      <xdr:row>30</xdr:row>
      <xdr:rowOff>16545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017885" y="570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137195</xdr:rowOff>
    </xdr:from>
    <xdr:to>
      <xdr:col>68</xdr:col>
      <xdr:colOff>73025</xdr:colOff>
      <xdr:row>29</xdr:row>
      <xdr:rowOff>156266</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068685" y="5753135"/>
          <a:ext cx="67056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83446</xdr:rowOff>
    </xdr:from>
    <xdr:to>
      <xdr:col>60</xdr:col>
      <xdr:colOff>123825</xdr:colOff>
      <xdr:row>29</xdr:row>
      <xdr:rowOff>13596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0347325" y="5531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134246</xdr:rowOff>
    </xdr:from>
    <xdr:to>
      <xdr:col>64</xdr:col>
      <xdr:colOff>73025</xdr:colOff>
      <xdr:row>29</xdr:row>
      <xdr:rowOff>137195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0398125" y="5582546"/>
          <a:ext cx="670560" cy="1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2185092" y="57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1527232" y="54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0856672" y="53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23046</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0186112" y="530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77621</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2185092" y="535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26743</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1527232" y="581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7672</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0856672" y="57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4723</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0186112" y="5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51307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22173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19050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19125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156210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1569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38735</xdr:rowOff>
    </xdr:from>
    <xdr:to>
      <xdr:col>6</xdr:col>
      <xdr:colOff>38100</xdr:colOff>
      <xdr:row>36</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073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89535</xdr:rowOff>
    </xdr:from>
    <xdr:to>
      <xdr:col>10</xdr:col>
      <xdr:colOff>114300</xdr:colOff>
      <xdr:row>36</xdr:row>
      <xdr:rowOff>121920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12457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18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219565" y="5598185"/>
          <a:ext cx="0" cy="132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258300" y="6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692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258300" y="53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559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258300" y="628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192260" y="6429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445500" y="64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670800" y="6424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8732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098540" y="622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192260" y="6429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37888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258300" y="64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61861</xdr:rowOff>
    </xdr:from>
    <xdr:to>
      <xdr:col>50</xdr:col>
      <xdr:colOff>165100</xdr:colOff>
      <xdr:row>38</xdr:row>
      <xdr:rowOff>163461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445500" y="64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110261</xdr:rowOff>
    </xdr:from>
    <xdr:to>
      <xdr:col>55</xdr:col>
      <xdr:colOff>0</xdr:colOff>
      <xdr:row>38</xdr:row>
      <xdr:rowOff>112661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496300" y="6480581"/>
          <a:ext cx="7239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63957</xdr:rowOff>
    </xdr:from>
    <xdr:to>
      <xdr:col>46</xdr:col>
      <xdr:colOff>38100</xdr:colOff>
      <xdr:row>38</xdr:row>
      <xdr:rowOff>165557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670800" y="6434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112661</xdr:rowOff>
    </xdr:from>
    <xdr:to>
      <xdr:col>50</xdr:col>
      <xdr:colOff>114300</xdr:colOff>
      <xdr:row>38</xdr:row>
      <xdr:rowOff>114757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713980" y="6482981"/>
          <a:ext cx="78232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165608</xdr:rowOff>
    </xdr:from>
    <xdr:to>
      <xdr:col>41</xdr:col>
      <xdr:colOff>101600</xdr:colOff>
      <xdr:row>37</xdr:row>
      <xdr:rowOff>95758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873240" y="6200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44958</xdr:rowOff>
    </xdr:from>
    <xdr:to>
      <xdr:col>45</xdr:col>
      <xdr:colOff>177800</xdr:colOff>
      <xdr:row>38</xdr:row>
      <xdr:rowOff>114757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24040" y="6247638"/>
          <a:ext cx="78994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166027</xdr:rowOff>
    </xdr:from>
    <xdr:to>
      <xdr:col>36</xdr:col>
      <xdr:colOff>165100</xdr:colOff>
      <xdr:row>37</xdr:row>
      <xdr:rowOff>96177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098540" y="6201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44958</xdr:rowOff>
    </xdr:from>
    <xdr:to>
      <xdr:col>41</xdr:col>
      <xdr:colOff>50800</xdr:colOff>
      <xdr:row>37</xdr:row>
      <xdr:rowOff>45377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149340" y="6247638"/>
          <a:ext cx="7747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239271" y="62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477271" y="6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70257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116870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905011" y="63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154588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239271" y="65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156684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477271" y="65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112285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702571" y="59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112704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905011" y="59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086225" y="9248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1249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124960" y="903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924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31216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7399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96520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036060" y="1002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12496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312160" y="1000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17145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355340" y="1005459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514600" y="1002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9525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565400" y="1005459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739900" y="1000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9525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790700" y="1005268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65200" y="9971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161925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08380" y="1002220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17056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3857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6110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83630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59707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17056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38570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61100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83630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219565" y="9426535"/>
          <a:ext cx="0" cy="143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9258300" y="108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1085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9258300" y="92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942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9258300" y="10275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192260" y="1042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44550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670800" y="10438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8732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098540" y="10379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5976</xdr:rowOff>
    </xdr:from>
    <xdr:to>
      <xdr:col>55</xdr:col>
      <xdr:colOff>50800</xdr:colOff>
      <xdr:row>63</xdr:row>
      <xdr:rowOff>107576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192260" y="10567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155853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9258300" y="1054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8603</xdr:rowOff>
    </xdr:from>
    <xdr:to>
      <xdr:col>50</xdr:col>
      <xdr:colOff>165100</xdr:colOff>
      <xdr:row>63</xdr:row>
      <xdr:rowOff>110203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445500" y="105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56776</xdr:rowOff>
    </xdr:from>
    <xdr:to>
      <xdr:col>55</xdr:col>
      <xdr:colOff>0</xdr:colOff>
      <xdr:row>63</xdr:row>
      <xdr:rowOff>59403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496300" y="10618096"/>
          <a:ext cx="7239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19315</xdr:rowOff>
    </xdr:from>
    <xdr:to>
      <xdr:col>46</xdr:col>
      <xdr:colOff>38100</xdr:colOff>
      <xdr:row>63</xdr:row>
      <xdr:rowOff>120915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670800" y="10580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59403</xdr:rowOff>
    </xdr:from>
    <xdr:to>
      <xdr:col>50</xdr:col>
      <xdr:colOff>114300</xdr:colOff>
      <xdr:row>63</xdr:row>
      <xdr:rowOff>70115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713980" y="10620723"/>
          <a:ext cx="78232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23230</xdr:rowOff>
    </xdr:from>
    <xdr:to>
      <xdr:col>41</xdr:col>
      <xdr:colOff>101600</xdr:colOff>
      <xdr:row>63</xdr:row>
      <xdr:rowOff>124830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873240" y="105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70115</xdr:rowOff>
    </xdr:from>
    <xdr:to>
      <xdr:col>45</xdr:col>
      <xdr:colOff>177800</xdr:colOff>
      <xdr:row>63</xdr:row>
      <xdr:rowOff>74030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24040" y="10631435"/>
          <a:ext cx="78994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22749</xdr:rowOff>
    </xdr:from>
    <xdr:to>
      <xdr:col>36</xdr:col>
      <xdr:colOff>165100</xdr:colOff>
      <xdr:row>63</xdr:row>
      <xdr:rowOff>124349</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098540" y="105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73549</xdr:rowOff>
    </xdr:from>
    <xdr:to>
      <xdr:col>41</xdr:col>
      <xdr:colOff>50800</xdr:colOff>
      <xdr:row>63</xdr:row>
      <xdr:rowOff>74030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149340" y="10634869"/>
          <a:ext cx="7747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21457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44495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0255" y="102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872695" y="1015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101330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214575" y="10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112042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444955" y="1067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115957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0255" y="106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115476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5872695" y="1067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086225" y="1294828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12496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02082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124960" y="1377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31216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5146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036060" y="137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124960"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31216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100964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355340" y="13818869"/>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51460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72389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565400" y="13792200"/>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73990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45720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790700" y="13790294"/>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96520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43814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08380" y="13761719"/>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17056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3857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6110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83630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17056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38570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61100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363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9219565" y="13091541"/>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9258300" y="12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154160" y="13091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9258300" y="1417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192260" y="14200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44550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670800" y="14212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873240" y="14191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151892</xdr:rowOff>
    </xdr:from>
    <xdr:to>
      <xdr:col>36</xdr:col>
      <xdr:colOff>165100</xdr:colOff>
      <xdr:row>84</xdr:row>
      <xdr:rowOff>82042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098540" y="14066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19226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23892</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9258300" y="139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2921</xdr:rowOff>
    </xdr:from>
    <xdr:to>
      <xdr:col>50</xdr:col>
      <xdr:colOff>165100</xdr:colOff>
      <xdr:row>84</xdr:row>
      <xdr:rowOff>104521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445500" y="140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53721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496300" y="14133575"/>
          <a:ext cx="723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xdr:rowOff>
    </xdr:from>
    <xdr:to>
      <xdr:col>46</xdr:col>
      <xdr:colOff>38100</xdr:colOff>
      <xdr:row>84</xdr:row>
      <xdr:rowOff>106426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670800" y="14086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53721</xdr:rowOff>
    </xdr:from>
    <xdr:to>
      <xdr:col>50</xdr:col>
      <xdr:colOff>114300</xdr:colOff>
      <xdr:row>84</xdr:row>
      <xdr:rowOff>55626</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713980" y="14135481"/>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8637</xdr:rowOff>
    </xdr:from>
    <xdr:to>
      <xdr:col>41</xdr:col>
      <xdr:colOff>101600</xdr:colOff>
      <xdr:row>84</xdr:row>
      <xdr:rowOff>110237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87324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55626</xdr:rowOff>
    </xdr:from>
    <xdr:to>
      <xdr:col>45</xdr:col>
      <xdr:colOff>177800</xdr:colOff>
      <xdr:row>84</xdr:row>
      <xdr:rowOff>59437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24040" y="14137386"/>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10922</xdr:rowOff>
    </xdr:from>
    <xdr:to>
      <xdr:col>36</xdr:col>
      <xdr:colOff>165100</xdr:colOff>
      <xdr:row>84</xdr:row>
      <xdr:rowOff>112522</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09854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59437</xdr:rowOff>
    </xdr:from>
    <xdr:to>
      <xdr:col>41</xdr:col>
      <xdr:colOff>50800</xdr:colOff>
      <xdr:row>84</xdr:row>
      <xdr:rowOff>61722</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149340" y="14141197"/>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827158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750958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67120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98569</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5937327"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121048</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827158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122953</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750958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67120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103649</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5937327"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4375764" y="55968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57884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804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02944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325600" y="6708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44145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137795</xdr:rowOff>
    </xdr:from>
    <xdr:to>
      <xdr:col>81</xdr:col>
      <xdr:colOff>101600</xdr:colOff>
      <xdr:row>40</xdr:row>
      <xdr:rowOff>67945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578840" y="667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17145</xdr:rowOff>
    </xdr:from>
    <xdr:to>
      <xdr:col>85</xdr:col>
      <xdr:colOff>127000</xdr:colOff>
      <xdr:row>40</xdr:row>
      <xdr:rowOff>49530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629640" y="672274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8041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17145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54940" y="669417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029440" y="660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156210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072620" y="66598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123188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39</xdr:row>
      <xdr:rowOff>121920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1282680" y="6482715"/>
          <a:ext cx="78994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59072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372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752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9005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110298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9509104" y="5807964"/>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19547840" y="63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5894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716278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58940" y="682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19547840" y="673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735040" y="6824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40</xdr:row>
      <xdr:rowOff>169926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778220" y="68755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793748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41</xdr:row>
      <xdr:rowOff>762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7988280" y="68755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716278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762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7213580" y="68740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6388080" y="692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99060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6431260" y="6874002"/>
          <a:ext cx="78232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5611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001567"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561127" y="69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7762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0015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622686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375764" y="956919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4414500" y="108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287500" y="10799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4414500" y="93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287500" y="956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4414500" y="1023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325600" y="10252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57884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8041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02944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1231880" y="10197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325600" y="100479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8653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4414500"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57884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36576</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629640" y="10069830"/>
          <a:ext cx="7467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80414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11430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54940" y="1005078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029440" y="9981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141732</xdr:rowOff>
    </xdr:from>
    <xdr:to>
      <xdr:col>76</xdr:col>
      <xdr:colOff>114300</xdr:colOff>
      <xdr:row>59</xdr:row>
      <xdr:rowOff>160020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072620" y="10032492"/>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123188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59</xdr:row>
      <xdr:rowOff>141732</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1282680" y="1002106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60215</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102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37609</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26179</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9509104" y="9492234"/>
          <a:ext cx="0" cy="130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1954784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1079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1954784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443700" y="94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1954784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45894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735040" y="100845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93748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162780" y="1007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38808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97790</xdr:rowOff>
    </xdr:from>
    <xdr:to>
      <xdr:col>116</xdr:col>
      <xdr:colOff>114300</xdr:colOff>
      <xdr:row>59</xdr:row>
      <xdr:rowOff>27940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58940" y="982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120667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1954784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108458</xdr:rowOff>
    </xdr:from>
    <xdr:to>
      <xdr:col>112</xdr:col>
      <xdr:colOff>38100</xdr:colOff>
      <xdr:row>59</xdr:row>
      <xdr:rowOff>38608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735040" y="9831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148590</xdr:rowOff>
    </xdr:from>
    <xdr:to>
      <xdr:col>116</xdr:col>
      <xdr:colOff>63500</xdr:colOff>
      <xdr:row>58</xdr:row>
      <xdr:rowOff>159258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778220" y="9871710"/>
          <a:ext cx="7315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116840</xdr:rowOff>
    </xdr:from>
    <xdr:to>
      <xdr:col>107</xdr:col>
      <xdr:colOff>101600</xdr:colOff>
      <xdr:row>59</xdr:row>
      <xdr:rowOff>46990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93748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159258</xdr:rowOff>
    </xdr:from>
    <xdr:to>
      <xdr:col>111</xdr:col>
      <xdr:colOff>177800</xdr:colOff>
      <xdr:row>58</xdr:row>
      <xdr:rowOff>167640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7988280" y="9882378"/>
          <a:ext cx="78994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130556</xdr:rowOff>
    </xdr:from>
    <xdr:to>
      <xdr:col>102</xdr:col>
      <xdr:colOff>165100</xdr:colOff>
      <xdr:row>59</xdr:row>
      <xdr:rowOff>60706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7162780" y="9853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167640</xdr:rowOff>
    </xdr:from>
    <xdr:to>
      <xdr:col>107</xdr:col>
      <xdr:colOff>50800</xdr:colOff>
      <xdr:row>59</xdr:row>
      <xdr:rowOff>9906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7213580" y="9890760"/>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388080" y="1017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9906</xdr:rowOff>
    </xdr:from>
    <xdr:to>
      <xdr:col>102</xdr:col>
      <xdr:colOff>114300</xdr:colOff>
      <xdr:row>60</xdr:row>
      <xdr:rowOff>167640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431260" y="9900666"/>
          <a:ext cx="78232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18561127" y="1017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17776267"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7001567" y="101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6226867" y="954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55135</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18561127" y="961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63517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1777626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77233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7001567" y="963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38117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622686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4375764" y="168081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280414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2029440" y="17274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1231880" y="173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27687</xdr:rowOff>
    </xdr:from>
    <xdr:to>
      <xdr:col>85</xdr:col>
      <xdr:colOff>177800</xdr:colOff>
      <xdr:row>103</xdr:row>
      <xdr:rowOff>129287</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4325600" y="172946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50564</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E00-0000A6020000}"/>
            </a:ext>
          </a:extLst>
        </xdr:cNvPr>
        <xdr:cNvSpPr txBox="1"/>
      </xdr:nvSpPr>
      <xdr:spPr>
        <a:xfrm>
          <a:off x="14414500" y="1714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35788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78487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3629640" y="17285970"/>
          <a:ext cx="74676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123698</xdr:rowOff>
    </xdr:from>
    <xdr:to>
      <xdr:col>76</xdr:col>
      <xdr:colOff>165100</xdr:colOff>
      <xdr:row>103</xdr:row>
      <xdr:rowOff>53848</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2804140" y="17222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xdr:rowOff>
    </xdr:from>
    <xdr:to>
      <xdr:col>81</xdr:col>
      <xdr:colOff>50800</xdr:colOff>
      <xdr:row>103</xdr:row>
      <xdr:rowOff>19050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2854940" y="17269968"/>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66548</xdr:rowOff>
    </xdr:from>
    <xdr:to>
      <xdr:col>72</xdr:col>
      <xdr:colOff>38100</xdr:colOff>
      <xdr:row>102</xdr:row>
      <xdr:rowOff>168148</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2029440" y="17165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117348</xdr:rowOff>
    </xdr:from>
    <xdr:to>
      <xdr:col>76</xdr:col>
      <xdr:colOff>114300</xdr:colOff>
      <xdr:row>103</xdr:row>
      <xdr:rowOff>3048</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072620" y="17216628"/>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41402</xdr:rowOff>
    </xdr:from>
    <xdr:to>
      <xdr:col>67</xdr:col>
      <xdr:colOff>101600</xdr:colOff>
      <xdr:row>102</xdr:row>
      <xdr:rowOff>143002</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123188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92202</xdr:rowOff>
    </xdr:from>
    <xdr:to>
      <xdr:col>71</xdr:col>
      <xdr:colOff>177800</xdr:colOff>
      <xdr:row>102</xdr:row>
      <xdr:rowOff>117348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1282680" y="17191482"/>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E00-0000AF020000}"/>
            </a:ext>
          </a:extLst>
        </xdr:cNvPr>
        <xdr:cNvSpPr txBox="1"/>
      </xdr:nvSpPr>
      <xdr:spPr>
        <a:xfrm>
          <a:off x="13437244" y="1741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E00-0000B0020000}"/>
            </a:ext>
          </a:extLst>
        </xdr:cNvPr>
        <xdr:cNvSpPr txBox="1"/>
      </xdr:nvSpPr>
      <xdr:spPr>
        <a:xfrm>
          <a:off x="12675244" y="1741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E00-0000B1020000}"/>
            </a:ext>
          </a:extLst>
        </xdr:cNvPr>
        <xdr:cNvSpPr txBox="1"/>
      </xdr:nvSpPr>
      <xdr:spPr>
        <a:xfrm>
          <a:off x="11900544" y="1736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140988</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E00-0000B2020000}"/>
            </a:ext>
          </a:extLst>
        </xdr:cNvPr>
        <xdr:cNvSpPr txBox="1"/>
      </xdr:nvSpPr>
      <xdr:spPr>
        <a:xfrm>
          <a:off x="11102984" y="174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E00-0000B3020000}"/>
            </a:ext>
          </a:extLst>
        </xdr:cNvPr>
        <xdr:cNvSpPr txBox="1"/>
      </xdr:nvSpPr>
      <xdr:spPr>
        <a:xfrm>
          <a:off x="1343724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70375</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E00-0000B4020000}"/>
            </a:ext>
          </a:extLst>
        </xdr:cNvPr>
        <xdr:cNvSpPr txBox="1"/>
      </xdr:nvSpPr>
      <xdr:spPr>
        <a:xfrm>
          <a:off x="12675244" y="1700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13225</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E00-0000B5020000}"/>
            </a:ext>
          </a:extLst>
        </xdr:cNvPr>
        <xdr:cNvSpPr txBox="1"/>
      </xdr:nvSpPr>
      <xdr:spPr>
        <a:xfrm>
          <a:off x="11900544" y="1694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159529</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E00-0000B6020000}"/>
            </a:ext>
          </a:extLst>
        </xdr:cNvPr>
        <xdr:cNvSpPr txBox="1"/>
      </xdr:nvSpPr>
      <xdr:spPr>
        <a:xfrm>
          <a:off x="11102984" y="1692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9509104" y="1687677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1954784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944370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19547840" y="1757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945894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8735040" y="17703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71627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638808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945894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8399</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19547840"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32258</xdr:rowOff>
    </xdr:from>
    <xdr:to>
      <xdr:col>112</xdr:col>
      <xdr:colOff>38100</xdr:colOff>
      <xdr:row>106</xdr:row>
      <xdr:rowOff>133858</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8735040" y="17802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80772</xdr:rowOff>
    </xdr:from>
    <xdr:to>
      <xdr:col>116</xdr:col>
      <xdr:colOff>63500</xdr:colOff>
      <xdr:row>106</xdr:row>
      <xdr:rowOff>83058</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8778220" y="1785061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34544</xdr:rowOff>
    </xdr:from>
    <xdr:to>
      <xdr:col>107</xdr:col>
      <xdr:colOff>101600</xdr:colOff>
      <xdr:row>106</xdr:row>
      <xdr:rowOff>136144</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793748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83058</xdr:rowOff>
    </xdr:from>
    <xdr:to>
      <xdr:col>111</xdr:col>
      <xdr:colOff>177800</xdr:colOff>
      <xdr:row>106</xdr:row>
      <xdr:rowOff>85344</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7988280" y="1785289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7162780" y="17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117348</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7213580" y="17855184"/>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6388080" y="17811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92202</xdr:rowOff>
    </xdr:from>
    <xdr:to>
      <xdr:col>102</xdr:col>
      <xdr:colOff>114300</xdr:colOff>
      <xdr:row>106</xdr:row>
      <xdr:rowOff>117348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6431260" y="17862042"/>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1856112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70015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622686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124985</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185611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127271</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1777626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70015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134129</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6226867" y="179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全体的に有形固定資産減価償却率は増加しており、老朽化が進行している。特に、認定こども園・幼稚園・保育所や橋りょう・トンネル、公営住宅、公民館の有形固定資産減価償却率は本市の有形固定資産減価償却率の</a:t>
          </a:r>
          <a:r>
            <a:rPr kumimoji="1" lang="en-US" altLang="ja-JP" sz="1400">
              <a:latin typeface="ＭＳ Ｐゴシック" panose="020B0600070205080204" pitchFamily="50" charset="-128"/>
              <a:ea typeface="ＭＳ Ｐゴシック" panose="020B0600070205080204" pitchFamily="50" charset="-128"/>
            </a:rPr>
            <a:t>56.6</a:t>
          </a:r>
          <a:r>
            <a:rPr kumimoji="1" lang="ja-JP" altLang="en-US" sz="1400">
              <a:latin typeface="ＭＳ Ｐゴシック" panose="020B0600070205080204" pitchFamily="50" charset="-128"/>
              <a:ea typeface="ＭＳ Ｐゴシック" panose="020B0600070205080204" pitchFamily="50" charset="-128"/>
            </a:rPr>
            <a:t>％を超えており、今後の維持管理には注意する必要がある。学校施設に関しては、有形固定資産減価償却率が類似団体や佐賀県平均よりも低い状態ではあるが、一人当たりの面積は上回っている状況である。今後は個別施設計画を作成し、施設の適切な維持管理・更新に取組んでいく必要が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7853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78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990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84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89081</xdr:rowOff>
    </xdr:from>
    <xdr:to>
      <xdr:col>20</xdr:col>
      <xdr:colOff>38100</xdr:colOff>
      <xdr:row>36</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956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139881</xdr:rowOff>
    </xdr:from>
    <xdr:to>
      <xdr:col>24</xdr:col>
      <xdr:colOff>63500</xdr:colOff>
      <xdr:row>36</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007281"/>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77651</xdr:rowOff>
    </xdr:from>
    <xdr:to>
      <xdr:col>15</xdr:col>
      <xdr:colOff>101600</xdr:colOff>
      <xdr:row>36</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94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128451</xdr:rowOff>
    </xdr:from>
    <xdr:to>
      <xdr:col>19</xdr:col>
      <xdr:colOff>177800</xdr:colOff>
      <xdr:row>35</xdr:row>
      <xdr:rowOff>139881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99585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120106</xdr:rowOff>
    </xdr:from>
    <xdr:to>
      <xdr:col>10</xdr:col>
      <xdr:colOff>165100</xdr:colOff>
      <xdr:row>36</xdr:row>
      <xdr:rowOff>50256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5987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35</xdr:row>
      <xdr:rowOff>170906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90700" y="599585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87449</xdr:rowOff>
    </xdr:from>
    <xdr:to>
      <xdr:col>6</xdr:col>
      <xdr:colOff>38100</xdr:colOff>
      <xdr:row>36</xdr:row>
      <xdr:rowOff>17599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5954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138249</xdr:rowOff>
    </xdr:from>
    <xdr:to>
      <xdr:col>10</xdr:col>
      <xdr:colOff>114300</xdr:colOff>
      <xdr:row>35</xdr:row>
      <xdr:rowOff>170906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00564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35758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24328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66783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34126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573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9219565" y="567499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9258300"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15416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9258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915416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92583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670800" y="660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8732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09854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63500</xdr:rowOff>
    </xdr:from>
    <xdr:to>
      <xdr:col>55</xdr:col>
      <xdr:colOff>50800</xdr:colOff>
      <xdr:row>37</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192260" y="626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86377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92583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44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37</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8496300" y="63169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3175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670800" y="6275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123825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713980" y="631698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87324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123825</xdr:rowOff>
    </xdr:from>
    <xdr:to>
      <xdr:col>45</xdr:col>
      <xdr:colOff>177800</xdr:colOff>
      <xdr:row>38</xdr:row>
      <xdr:rowOff>104775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24040" y="6326505"/>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09854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104775</xdr:rowOff>
    </xdr:from>
    <xdr:to>
      <xdr:col>41</xdr:col>
      <xdr:colOff>50800</xdr:colOff>
      <xdr:row>38</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149340" y="647509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750958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6712027"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59373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827158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19702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7509587" y="60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652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67120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59373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086225" y="9536430"/>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12496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020820" y="953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31216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514600" y="979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739900" y="9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965200" y="97035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164084</xdr:rowOff>
    </xdr:from>
    <xdr:to>
      <xdr:col>24</xdr:col>
      <xdr:colOff>114300</xdr:colOff>
      <xdr:row>62</xdr:row>
      <xdr:rowOff>94234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036060" y="10390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142511</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124960" y="1036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312160" y="10339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164592</xdr:rowOff>
    </xdr:from>
    <xdr:to>
      <xdr:col>24</xdr:col>
      <xdr:colOff>63500</xdr:colOff>
      <xdr:row>62</xdr:row>
      <xdr:rowOff>43434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355340" y="1039063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100076</xdr:rowOff>
    </xdr:from>
    <xdr:to>
      <xdr:col>15</xdr:col>
      <xdr:colOff>101600</xdr:colOff>
      <xdr:row>62</xdr:row>
      <xdr:rowOff>30226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514600" y="10326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150876</xdr:rowOff>
    </xdr:from>
    <xdr:to>
      <xdr:col>19</xdr:col>
      <xdr:colOff>177800</xdr:colOff>
      <xdr:row>61</xdr:row>
      <xdr:rowOff>164592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565400" y="1037691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xdr:rowOff>
    </xdr:from>
    <xdr:to>
      <xdr:col>10</xdr:col>
      <xdr:colOff>165100</xdr:colOff>
      <xdr:row>61</xdr:row>
      <xdr:rowOff>110236</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7399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59436</xdr:rowOff>
    </xdr:from>
    <xdr:to>
      <xdr:col>15</xdr:col>
      <xdr:colOff>50800</xdr:colOff>
      <xdr:row>61</xdr:row>
      <xdr:rowOff>150876</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790700" y="10285476"/>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96520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59436</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08380" y="1027176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948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170564" y="104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21353</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385704" y="104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6110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83630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219565" y="9462952"/>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925830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15416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925830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915416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9258300" y="10227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192260" y="1037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4455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670800" y="10359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87324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098540"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115751</xdr:rowOff>
    </xdr:from>
    <xdr:to>
      <xdr:col>55</xdr:col>
      <xdr:colOff>50800</xdr:colOff>
      <xdr:row>63</xdr:row>
      <xdr:rowOff>45901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192260" y="1050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94178</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9258300" y="1048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117384</xdr:rowOff>
    </xdr:from>
    <xdr:to>
      <xdr:col>50</xdr:col>
      <xdr:colOff>165100</xdr:colOff>
      <xdr:row>63</xdr:row>
      <xdr:rowOff>47534</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445500" y="10511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166551</xdr:rowOff>
    </xdr:from>
    <xdr:to>
      <xdr:col>55</xdr:col>
      <xdr:colOff>0</xdr:colOff>
      <xdr:row>62</xdr:row>
      <xdr:rowOff>168184</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496300" y="10560231"/>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119017</xdr:rowOff>
    </xdr:from>
    <xdr:to>
      <xdr:col>46</xdr:col>
      <xdr:colOff>38100</xdr:colOff>
      <xdr:row>63</xdr:row>
      <xdr:rowOff>49167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670800" y="10512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168184</xdr:rowOff>
    </xdr:from>
    <xdr:to>
      <xdr:col>50</xdr:col>
      <xdr:colOff>114300</xdr:colOff>
      <xdr:row>62</xdr:row>
      <xdr:rowOff>169817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713980" y="10561864"/>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87324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169817</xdr:rowOff>
    </xdr:from>
    <xdr:to>
      <xdr:col>45</xdr:col>
      <xdr:colOff>177800</xdr:colOff>
      <xdr:row>63</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24040" y="1056349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098540" y="10504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161653</xdr:rowOff>
    </xdr:from>
    <xdr:to>
      <xdr:col>41</xdr:col>
      <xdr:colOff>50800</xdr:colOff>
      <xdr:row>63</xdr:row>
      <xdr:rowOff>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149340" y="10555333"/>
          <a:ext cx="7747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827158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750958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67120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59373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38661</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827158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40294</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750958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67120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32130</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59373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086225" y="1296352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124960" y="127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020820" y="1296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124960" y="13626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03606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5146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739900" y="13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03606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124960"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312160" y="13396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70486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355340" y="1344358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51460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32386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565400" y="1340929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76836</xdr:rowOff>
    </xdr:from>
    <xdr:to>
      <xdr:col>10</xdr:col>
      <xdr:colOff>165100</xdr:colOff>
      <xdr:row>80</xdr:row>
      <xdr:rowOff>6986</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739900" y="1332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79</xdr:row>
      <xdr:rowOff>165736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790700" y="1337119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38736</xdr:rowOff>
    </xdr:from>
    <xdr:to>
      <xdr:col>6</xdr:col>
      <xdr:colOff>38100</xdr:colOff>
      <xdr:row>79</xdr:row>
      <xdr:rowOff>140336</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965200" y="13282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89536</xdr:rowOff>
    </xdr:from>
    <xdr:to>
      <xdr:col>10</xdr:col>
      <xdr:colOff>114300</xdr:colOff>
      <xdr:row>79</xdr:row>
      <xdr:rowOff>127636</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08380" y="13333096"/>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17056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3857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611004" y="136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8363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170564"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38570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23513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611004" y="130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156863</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836304" y="130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9219565" y="13072110"/>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9258300" y="13979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1922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670800" y="14098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8732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09854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85271</xdr:rowOff>
    </xdr:from>
    <xdr:to>
      <xdr:col>55</xdr:col>
      <xdr:colOff>50800</xdr:colOff>
      <xdr:row>87</xdr:row>
      <xdr:rowOff>15421</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192260" y="14502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198</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9258300" y="144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85271</xdr:rowOff>
    </xdr:from>
    <xdr:to>
      <xdr:col>50</xdr:col>
      <xdr:colOff>165100</xdr:colOff>
      <xdr:row>87</xdr:row>
      <xdr:rowOff>15421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445500" y="14502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136071</xdr:rowOff>
    </xdr:from>
    <xdr:to>
      <xdr:col>55</xdr:col>
      <xdr:colOff>0</xdr:colOff>
      <xdr:row>86</xdr:row>
      <xdr:rowOff>136071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8496300" y="1455311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85271</xdr:rowOff>
    </xdr:from>
    <xdr:to>
      <xdr:col>46</xdr:col>
      <xdr:colOff>38100</xdr:colOff>
      <xdr:row>87</xdr:row>
      <xdr:rowOff>15421</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670800" y="14502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136071</xdr:rowOff>
    </xdr:from>
    <xdr:to>
      <xdr:col>50</xdr:col>
      <xdr:colOff>114300</xdr:colOff>
      <xdr:row>86</xdr:row>
      <xdr:rowOff>136071</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713980" y="145531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85271</xdr:rowOff>
    </xdr:from>
    <xdr:to>
      <xdr:col>41</xdr:col>
      <xdr:colOff>101600</xdr:colOff>
      <xdr:row>87</xdr:row>
      <xdr:rowOff>15421</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873240" y="14502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136071</xdr:rowOff>
    </xdr:from>
    <xdr:to>
      <xdr:col>45</xdr:col>
      <xdr:colOff>177800</xdr:colOff>
      <xdr:row>86</xdr:row>
      <xdr:rowOff>136071</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924040" y="145531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85271</xdr:rowOff>
    </xdr:from>
    <xdr:to>
      <xdr:col>36</xdr:col>
      <xdr:colOff>165100</xdr:colOff>
      <xdr:row>87</xdr:row>
      <xdr:rowOff>15421</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098540" y="14502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136071</xdr:rowOff>
    </xdr:from>
    <xdr:to>
      <xdr:col>41</xdr:col>
      <xdr:colOff>50800</xdr:colOff>
      <xdr:row>86</xdr:row>
      <xdr:rowOff>136071</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149340" y="145531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8271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750958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671202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5937327" y="13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6548</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8271587" y="145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6548</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7509587" y="145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6712027" y="145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6548</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5937327" y="145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086225" y="16781418"/>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124960" y="182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02082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124960" y="17401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03606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965200" y="174436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03606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124960" y="1802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312160" y="1806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53339</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3355340" y="18116006"/>
          <a:ext cx="7315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51460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149679</xdr:rowOff>
    </xdr:from>
    <xdr:to>
      <xdr:col>19</xdr:col>
      <xdr:colOff>177800</xdr:colOff>
      <xdr:row>108</xdr:row>
      <xdr:rowOff>10886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565400" y="18087159"/>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739900" y="18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149679</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790700" y="1805450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33564</xdr:rowOff>
    </xdr:from>
    <xdr:to>
      <xdr:col>6</xdr:col>
      <xdr:colOff>38100</xdr:colOff>
      <xdr:row>107</xdr:row>
      <xdr:rowOff>135164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965200" y="17971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84364</xdr:rowOff>
    </xdr:from>
    <xdr:to>
      <xdr:col>10</xdr:col>
      <xdr:colOff>114300</xdr:colOff>
      <xdr:row>107</xdr:row>
      <xdr:rowOff>117021</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08380" y="1802184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83630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17056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38570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61100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126291</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836304" y="1806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F00-0000D2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9219565" y="1665351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F00-0000D4010000}"/>
            </a:ext>
          </a:extLst>
        </xdr:cNvPr>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F00-0000D6010000}"/>
            </a:ext>
          </a:extLst>
        </xdr:cNvPr>
        <xdr:cNvSpPr txBox="1"/>
      </xdr:nvSpPr>
      <xdr:spPr>
        <a:xfrm>
          <a:off x="9258300" y="164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915416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F00-0000D8010000}"/>
            </a:ext>
          </a:extLst>
        </xdr:cNvPr>
        <xdr:cNvSpPr txBox="1"/>
      </xdr:nvSpPr>
      <xdr:spPr>
        <a:xfrm>
          <a:off x="9258300" y="17376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91922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844550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767080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68732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60985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120650</xdr:rowOff>
    </xdr:from>
    <xdr:to>
      <xdr:col>55</xdr:col>
      <xdr:colOff>50800</xdr:colOff>
      <xdr:row>105</xdr:row>
      <xdr:rowOff>50800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9192260" y="1755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99077</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F00-0000E4010000}"/>
            </a:ext>
          </a:extLst>
        </xdr:cNvPr>
        <xdr:cNvSpPr txBox="1"/>
      </xdr:nvSpPr>
      <xdr:spPr>
        <a:xfrm>
          <a:off x="9258300" y="1753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124461</xdr:rowOff>
    </xdr:from>
    <xdr:to>
      <xdr:col>50</xdr:col>
      <xdr:colOff>165100</xdr:colOff>
      <xdr:row>105</xdr:row>
      <xdr:rowOff>54611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8445500" y="17559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0</xdr:rowOff>
    </xdr:from>
    <xdr:to>
      <xdr:col>55</xdr:col>
      <xdr:colOff>0</xdr:colOff>
      <xdr:row>105</xdr:row>
      <xdr:rowOff>3811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8496300" y="17602200"/>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128270</xdr:rowOff>
    </xdr:from>
    <xdr:to>
      <xdr:col>46</xdr:col>
      <xdr:colOff>38100</xdr:colOff>
      <xdr:row>105</xdr:row>
      <xdr:rowOff>58420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7670800" y="175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3811</xdr:rowOff>
    </xdr:from>
    <xdr:to>
      <xdr:col>50</xdr:col>
      <xdr:colOff>114300</xdr:colOff>
      <xdr:row>105</xdr:row>
      <xdr:rowOff>7620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7713980" y="1760601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132080</xdr:rowOff>
    </xdr:from>
    <xdr:to>
      <xdr:col>41</xdr:col>
      <xdr:colOff>101600</xdr:colOff>
      <xdr:row>105</xdr:row>
      <xdr:rowOff>62230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687324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xdr:rowOff>
    </xdr:from>
    <xdr:to>
      <xdr:col>45</xdr:col>
      <xdr:colOff>177800</xdr:colOff>
      <xdr:row>105</xdr:row>
      <xdr:rowOff>11430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6924040" y="176098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6098540" y="17570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11430</xdr:rowOff>
    </xdr:from>
    <xdr:to>
      <xdr:col>41</xdr:col>
      <xdr:colOff>50800</xdr:colOff>
      <xdr:row>105</xdr:row>
      <xdr:rowOff>15239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6149340" y="1761363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id="{00000000-0008-0000-0F00-0000ED010000}"/>
            </a:ext>
          </a:extLst>
        </xdr:cNvPr>
        <xdr:cNvSpPr txBox="1"/>
      </xdr:nvSpPr>
      <xdr:spPr>
        <a:xfrm>
          <a:off x="8271587"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id="{00000000-0008-0000-0F00-0000EE010000}"/>
            </a:ext>
          </a:extLst>
        </xdr:cNvPr>
        <xdr:cNvSpPr txBox="1"/>
      </xdr:nvSpPr>
      <xdr:spPr>
        <a:xfrm>
          <a:off x="750958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id="{00000000-0008-0000-0F00-0000EF010000}"/>
            </a:ext>
          </a:extLst>
        </xdr:cNvPr>
        <xdr:cNvSpPr txBox="1"/>
      </xdr:nvSpPr>
      <xdr:spPr>
        <a:xfrm>
          <a:off x="6712027"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6" name="n_4aveValue【市民会館】&#10;一人当たり面積">
          <a:extLst>
            <a:ext uri="{FF2B5EF4-FFF2-40B4-BE49-F238E27FC236}">
              <a16:creationId xmlns:a16="http://schemas.microsoft.com/office/drawing/2014/main" id="{00000000-0008-0000-0F00-0000F0010000}"/>
            </a:ext>
          </a:extLst>
        </xdr:cNvPr>
        <xdr:cNvSpPr txBox="1"/>
      </xdr:nvSpPr>
      <xdr:spPr>
        <a:xfrm>
          <a:off x="59373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45738</xdr:rowOff>
    </xdr:from>
    <xdr:ext cx="469744" cy="259045"/>
    <xdr:sp macro="" textlink="">
      <xdr:nvSpPr>
        <xdr:cNvPr id="497" name="n_1mainValue【市民会館】&#10;一人当たり面積">
          <a:extLst>
            <a:ext uri="{FF2B5EF4-FFF2-40B4-BE49-F238E27FC236}">
              <a16:creationId xmlns:a16="http://schemas.microsoft.com/office/drawing/2014/main" id="{00000000-0008-0000-0F00-0000F1010000}"/>
            </a:ext>
          </a:extLst>
        </xdr:cNvPr>
        <xdr:cNvSpPr txBox="1"/>
      </xdr:nvSpPr>
      <xdr:spPr>
        <a:xfrm>
          <a:off x="827158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49547</xdr:rowOff>
    </xdr:from>
    <xdr:ext cx="469744" cy="259045"/>
    <xdr:sp macro="" textlink="">
      <xdr:nvSpPr>
        <xdr:cNvPr id="498" name="n_2mainValue【市民会館】&#10;一人当たり面積">
          <a:extLst>
            <a:ext uri="{FF2B5EF4-FFF2-40B4-BE49-F238E27FC236}">
              <a16:creationId xmlns:a16="http://schemas.microsoft.com/office/drawing/2014/main" id="{00000000-0008-0000-0F00-0000F2010000}"/>
            </a:ext>
          </a:extLst>
        </xdr:cNvPr>
        <xdr:cNvSpPr txBox="1"/>
      </xdr:nvSpPr>
      <xdr:spPr>
        <a:xfrm>
          <a:off x="750958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99" name="n_3mainValue【市民会館】&#10;一人当たり面積">
          <a:extLst>
            <a:ext uri="{FF2B5EF4-FFF2-40B4-BE49-F238E27FC236}">
              <a16:creationId xmlns:a16="http://schemas.microsoft.com/office/drawing/2014/main" id="{00000000-0008-0000-0F00-0000F3010000}"/>
            </a:ext>
          </a:extLst>
        </xdr:cNvPr>
        <xdr:cNvSpPr txBox="1"/>
      </xdr:nvSpPr>
      <xdr:spPr>
        <a:xfrm>
          <a:off x="67120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57166</xdr:rowOff>
    </xdr:from>
    <xdr:ext cx="469744" cy="259045"/>
    <xdr:sp macro="" textlink="">
      <xdr:nvSpPr>
        <xdr:cNvPr id="500" name="n_4mainValue【市民会館】&#10;一人当たり面積">
          <a:extLst>
            <a:ext uri="{FF2B5EF4-FFF2-40B4-BE49-F238E27FC236}">
              <a16:creationId xmlns:a16="http://schemas.microsoft.com/office/drawing/2014/main" id="{00000000-0008-0000-0F00-0000F4010000}"/>
            </a:ext>
          </a:extLst>
        </xdr:cNvPr>
        <xdr:cNvSpPr txBox="1"/>
      </xdr:nvSpPr>
      <xdr:spPr>
        <a:xfrm>
          <a:off x="59373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4375764" y="55130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44145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28750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57884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02944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325600" y="57670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4414500"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57884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118110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629640" y="577405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88265</xdr:rowOff>
    </xdr:from>
    <xdr:to>
      <xdr:col>76</xdr:col>
      <xdr:colOff>165100</xdr:colOff>
      <xdr:row>35</xdr:row>
      <xdr:rowOff>18415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804140" y="578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74295</xdr:rowOff>
    </xdr:from>
    <xdr:to>
      <xdr:col>81</xdr:col>
      <xdr:colOff>50800</xdr:colOff>
      <xdr:row>34</xdr:row>
      <xdr:rowOff>139065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2854940" y="5774055"/>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63500</xdr:rowOff>
    </xdr:from>
    <xdr:to>
      <xdr:col>72</xdr:col>
      <xdr:colOff>38100</xdr:colOff>
      <xdr:row>32</xdr:row>
      <xdr:rowOff>165100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029440" y="5427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114300</xdr:rowOff>
    </xdr:from>
    <xdr:to>
      <xdr:col>76</xdr:col>
      <xdr:colOff>114300</xdr:colOff>
      <xdr:row>34</xdr:row>
      <xdr:rowOff>139065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072620" y="5478780"/>
          <a:ext cx="78232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4372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900544" y="618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110298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4372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34942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752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10177</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1900544" y="52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00000000-0008-0000-0F00-000044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19509104" y="5644524"/>
          <a:ext cx="0" cy="148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2" name="【一般廃棄物処理施設】&#10;一人当たり有形固定資産（償却資産）額最小値テキスト">
          <a:extLst>
            <a:ext uri="{FF2B5EF4-FFF2-40B4-BE49-F238E27FC236}">
              <a16:creationId xmlns:a16="http://schemas.microsoft.com/office/drawing/2014/main" id="{00000000-0008-0000-0F00-000046020000}"/>
            </a:ext>
          </a:extLst>
        </xdr:cNvPr>
        <xdr:cNvSpPr txBox="1"/>
      </xdr:nvSpPr>
      <xdr:spPr>
        <a:xfrm>
          <a:off x="19547840" y="713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443700" y="7132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00000000-0008-0000-0F00-000048020000}"/>
            </a:ext>
          </a:extLst>
        </xdr:cNvPr>
        <xdr:cNvSpPr txBox="1"/>
      </xdr:nvSpPr>
      <xdr:spPr>
        <a:xfrm>
          <a:off x="19547840" y="54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9443700" y="5644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00000000-0008-0000-0F00-00004A020000}"/>
            </a:ext>
          </a:extLst>
        </xdr:cNvPr>
        <xdr:cNvSpPr txBox="1"/>
      </xdr:nvSpPr>
      <xdr:spPr>
        <a:xfrm>
          <a:off x="19547840" y="678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58940" y="6803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735040" y="682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79374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71627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388080" y="6850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59631</xdr:rowOff>
    </xdr:from>
    <xdr:to>
      <xdr:col>116</xdr:col>
      <xdr:colOff>114300</xdr:colOff>
      <xdr:row>40</xdr:row>
      <xdr:rowOff>161231</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58940" y="67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82508</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00000000-0008-0000-0F00-000056020000}"/>
            </a:ext>
          </a:extLst>
        </xdr:cNvPr>
        <xdr:cNvSpPr txBox="1"/>
      </xdr:nvSpPr>
      <xdr:spPr>
        <a:xfrm>
          <a:off x="19547840" y="66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69530</xdr:rowOff>
    </xdr:from>
    <xdr:to>
      <xdr:col>112</xdr:col>
      <xdr:colOff>38100</xdr:colOff>
      <xdr:row>40</xdr:row>
      <xdr:rowOff>171130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735040" y="6775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110431</xdr:rowOff>
    </xdr:from>
    <xdr:to>
      <xdr:col>116</xdr:col>
      <xdr:colOff>63500</xdr:colOff>
      <xdr:row>40</xdr:row>
      <xdr:rowOff>120330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778220" y="6816031"/>
          <a:ext cx="73152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141189</xdr:rowOff>
    </xdr:from>
    <xdr:to>
      <xdr:col>107</xdr:col>
      <xdr:colOff>101600</xdr:colOff>
      <xdr:row>40</xdr:row>
      <xdr:rowOff>71339</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937480" y="6679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20539</xdr:rowOff>
    </xdr:from>
    <xdr:to>
      <xdr:col>111</xdr:col>
      <xdr:colOff>177800</xdr:colOff>
      <xdr:row>40</xdr:row>
      <xdr:rowOff>120330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7988280" y="6726139"/>
          <a:ext cx="789940" cy="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128953</xdr:rowOff>
    </xdr:from>
    <xdr:to>
      <xdr:col>102</xdr:col>
      <xdr:colOff>165100</xdr:colOff>
      <xdr:row>41</xdr:row>
      <xdr:rowOff>59103</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7162780" y="6834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20539</xdr:rowOff>
    </xdr:from>
    <xdr:to>
      <xdr:col>107</xdr:col>
      <xdr:colOff>50800</xdr:colOff>
      <xdr:row>41</xdr:row>
      <xdr:rowOff>8303</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7213580" y="6726139"/>
          <a:ext cx="774700" cy="1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52881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776681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6969251" y="65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91481</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194551" y="66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16207</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528811" y="65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87866</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7734495" y="64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50230</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6969251" y="69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4375764" y="9261022"/>
          <a:ext cx="0" cy="146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4414500" y="107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287500" y="1072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44145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325600" y="99771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325600" y="100696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4414500"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5788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62049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629640" y="1008779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80414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29391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54940" y="1005894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029440" y="997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59</xdr:row>
      <xdr:rowOff>168184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072620" y="1002628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437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19005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75244"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19005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09104" y="93687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1954784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4437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1954784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5894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735040" y="10575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79374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5894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1954784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778220" y="10690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79374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7988280" y="106908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16278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152400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7213580" y="106946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85611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77762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70015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77762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700156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F00-0000E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4375764" y="13035916"/>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F00-0000EB020000}"/>
            </a:ext>
          </a:extLst>
        </xdr:cNvPr>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00000000-0008-0000-0F00-0000ED020000}"/>
            </a:ext>
          </a:extLst>
        </xdr:cNvPr>
        <xdr:cNvSpPr txBox="1"/>
      </xdr:nvSpPr>
      <xdr:spPr>
        <a:xfrm>
          <a:off x="1441450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428750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F00-0000EF020000}"/>
            </a:ext>
          </a:extLst>
        </xdr:cNvPr>
        <xdr:cNvSpPr txBox="1"/>
      </xdr:nvSpPr>
      <xdr:spPr>
        <a:xfrm>
          <a:off x="1441450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325600" y="136766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57884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2029440" y="1366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123188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141605</xdr:rowOff>
    </xdr:from>
    <xdr:to>
      <xdr:col>85</xdr:col>
      <xdr:colOff>177800</xdr:colOff>
      <xdr:row>79</xdr:row>
      <xdr:rowOff>71755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325600" y="13217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164482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F00-0000FB020000}"/>
            </a:ext>
          </a:extLst>
        </xdr:cNvPr>
        <xdr:cNvSpPr txBox="1"/>
      </xdr:nvSpPr>
      <xdr:spPr>
        <a:xfrm>
          <a:off x="14414500"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578840" y="1316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137161</xdr:rowOff>
    </xdr:from>
    <xdr:to>
      <xdr:col>85</xdr:col>
      <xdr:colOff>127000</xdr:colOff>
      <xdr:row>79</xdr:row>
      <xdr:rowOff>20955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629640" y="13213081"/>
          <a:ext cx="74676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80414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137161</xdr:rowOff>
    </xdr:from>
    <xdr:to>
      <xdr:col>81</xdr:col>
      <xdr:colOff>50800</xdr:colOff>
      <xdr:row>82</xdr:row>
      <xdr:rowOff>144780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2854940" y="13213081"/>
          <a:ext cx="77470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029440" y="1381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116205</xdr:rowOff>
    </xdr:from>
    <xdr:to>
      <xdr:col>76</xdr:col>
      <xdr:colOff>114300</xdr:colOff>
      <xdr:row>82</xdr:row>
      <xdr:rowOff>144780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072620" y="1386268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123188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116205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1282680" y="138245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F00-000004030000}"/>
            </a:ext>
          </a:extLst>
        </xdr:cNvPr>
        <xdr:cNvSpPr txBox="1"/>
      </xdr:nvSpPr>
      <xdr:spPr>
        <a:xfrm>
          <a:off x="1343724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752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F00-000006030000}"/>
            </a:ext>
          </a:extLst>
        </xdr:cNvPr>
        <xdr:cNvSpPr txBox="1"/>
      </xdr:nvSpPr>
      <xdr:spPr>
        <a:xfrm>
          <a:off x="119005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F00-000007030000}"/>
            </a:ext>
          </a:extLst>
        </xdr:cNvPr>
        <xdr:cNvSpPr txBox="1"/>
      </xdr:nvSpPr>
      <xdr:spPr>
        <a:xfrm>
          <a:off x="1110298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33038</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43724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752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158132</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F00-00000A030000}"/>
            </a:ext>
          </a:extLst>
        </xdr:cNvPr>
        <xdr:cNvSpPr txBox="1"/>
      </xdr:nvSpPr>
      <xdr:spPr>
        <a:xfrm>
          <a:off x="119005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120032</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F00-00000B030000}"/>
            </a:ext>
          </a:extLst>
        </xdr:cNvPr>
        <xdr:cNvSpPr txBox="1"/>
      </xdr:nvSpPr>
      <xdr:spPr>
        <a:xfrm>
          <a:off x="11102984"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19509104" y="1293749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1954784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944370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735040" y="14337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7937480" y="14334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6388080" y="14295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5894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85089</xdr:rowOff>
    </xdr:from>
    <xdr:to>
      <xdr:col>112</xdr:col>
      <xdr:colOff>38100</xdr:colOff>
      <xdr:row>86</xdr:row>
      <xdr:rowOff>15239</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735040" y="14334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135889</xdr:rowOff>
    </xdr:from>
    <xdr:to>
      <xdr:col>116</xdr:col>
      <xdr:colOff>63500</xdr:colOff>
      <xdr:row>86</xdr:row>
      <xdr:rowOff>25400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778220" y="14385289"/>
          <a:ext cx="7315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106680</xdr:rowOff>
    </xdr:from>
    <xdr:to>
      <xdr:col>107</xdr:col>
      <xdr:colOff>101600</xdr:colOff>
      <xdr:row>86</xdr:row>
      <xdr:rowOff>36830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7937480" y="14356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135889</xdr:rowOff>
    </xdr:from>
    <xdr:to>
      <xdr:col>111</xdr:col>
      <xdr:colOff>177800</xdr:colOff>
      <xdr:row>85</xdr:row>
      <xdr:rowOff>157480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7988280" y="14385289"/>
          <a:ext cx="78994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716278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157480</xdr:rowOff>
    </xdr:from>
    <xdr:to>
      <xdr:col>107</xdr:col>
      <xdr:colOff>50800</xdr:colOff>
      <xdr:row>85</xdr:row>
      <xdr:rowOff>160020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7213580" y="1440688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110489</xdr:rowOff>
    </xdr:from>
    <xdr:to>
      <xdr:col>98</xdr:col>
      <xdr:colOff>38100</xdr:colOff>
      <xdr:row>86</xdr:row>
      <xdr:rowOff>40639</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6388080" y="143598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161289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6431260" y="14409420"/>
          <a:ext cx="7823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185611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1777626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163847</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6226867" y="140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31766</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1856112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27957</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1777626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7001567"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31766</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6226867" y="1444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F00-00005D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4375764" y="16774886"/>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3" name="【庁舎】&#10;有形固定資産減価償却率最小値テキスト">
          <a:extLst>
            <a:ext uri="{FF2B5EF4-FFF2-40B4-BE49-F238E27FC236}">
              <a16:creationId xmlns:a16="http://schemas.microsoft.com/office/drawing/2014/main" id="{00000000-0008-0000-0F00-00005F030000}"/>
            </a:ext>
          </a:extLst>
        </xdr:cNvPr>
        <xdr:cNvSpPr txBox="1"/>
      </xdr:nvSpPr>
      <xdr:spPr>
        <a:xfrm>
          <a:off x="1441450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428750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5" name="【庁舎】&#10;有形固定資産減価償却率最大値テキスト">
          <a:extLst>
            <a:ext uri="{FF2B5EF4-FFF2-40B4-BE49-F238E27FC236}">
              <a16:creationId xmlns:a16="http://schemas.microsoft.com/office/drawing/2014/main" id="{00000000-0008-0000-0F00-000061030000}"/>
            </a:ext>
          </a:extLst>
        </xdr:cNvPr>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F00-000063030000}"/>
            </a:ext>
          </a:extLst>
        </xdr:cNvPr>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5788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80414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202944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4325600" y="167278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84563</xdr:rowOff>
    </xdr:from>
    <xdr:ext cx="340478" cy="259045"/>
    <xdr:sp macro="" textlink="">
      <xdr:nvSpPr>
        <xdr:cNvPr id="879" name="【庁舎】&#10;有形固定資産減価償却率該当値テキスト">
          <a:extLst>
            <a:ext uri="{FF2B5EF4-FFF2-40B4-BE49-F238E27FC236}">
              <a16:creationId xmlns:a16="http://schemas.microsoft.com/office/drawing/2014/main" id="{00000000-0008-0000-0F00-00006F030000}"/>
            </a:ext>
          </a:extLst>
        </xdr:cNvPr>
        <xdr:cNvSpPr txBox="1"/>
      </xdr:nvSpPr>
      <xdr:spPr>
        <a:xfrm>
          <a:off x="14414500" y="16680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3578840"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3629640" y="16746039"/>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280414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103</xdr:row>
      <xdr:rowOff>72934</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flipV="1">
          <a:off x="12854940" y="16746039"/>
          <a:ext cx="774700" cy="5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029440" y="17694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72934</xdr:rowOff>
    </xdr:from>
    <xdr:to>
      <xdr:col>76</xdr:col>
      <xdr:colOff>114300</xdr:colOff>
      <xdr:row>105</xdr:row>
      <xdr:rowOff>143148</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2072620" y="17339854"/>
          <a:ext cx="782320" cy="4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1231880" y="1822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109</xdr:row>
      <xdr:rowOff>2721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1282680" y="17745348"/>
          <a:ext cx="789940" cy="53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F00-000078030000}"/>
            </a:ext>
          </a:extLst>
        </xdr:cNvPr>
        <xdr:cNvSpPr txBox="1"/>
      </xdr:nvSpPr>
      <xdr:spPr>
        <a:xfrm>
          <a:off x="134372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F00-000079030000}"/>
            </a:ext>
          </a:extLst>
        </xdr:cNvPr>
        <xdr:cNvSpPr txBox="1"/>
      </xdr:nvSpPr>
      <xdr:spPr>
        <a:xfrm>
          <a:off x="126752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F00-00007A030000}"/>
            </a:ext>
          </a:extLst>
        </xdr:cNvPr>
        <xdr:cNvSpPr txBox="1"/>
      </xdr:nvSpPr>
      <xdr:spPr>
        <a:xfrm>
          <a:off x="119005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F00-00007B030000}"/>
            </a:ext>
          </a:extLst>
        </xdr:cNvPr>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45556</xdr:rowOff>
    </xdr:from>
    <xdr:ext cx="340478" cy="259045"/>
    <xdr:sp macro="" textlink="">
      <xdr:nvSpPr>
        <xdr:cNvPr id="892" name="n_1mainValue【庁舎】&#10;有形固定資産減価償却率">
          <a:extLst>
            <a:ext uri="{FF2B5EF4-FFF2-40B4-BE49-F238E27FC236}">
              <a16:creationId xmlns:a16="http://schemas.microsoft.com/office/drawing/2014/main" id="{00000000-0008-0000-0F00-00007C030000}"/>
            </a:ext>
          </a:extLst>
        </xdr:cNvPr>
        <xdr:cNvSpPr txBox="1"/>
      </xdr:nvSpPr>
      <xdr:spPr>
        <a:xfrm>
          <a:off x="1346956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F00-00007D030000}"/>
            </a:ext>
          </a:extLst>
        </xdr:cNvPr>
        <xdr:cNvSpPr txBox="1"/>
      </xdr:nvSpPr>
      <xdr:spPr>
        <a:xfrm>
          <a:off x="126752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F00-00007E030000}"/>
            </a:ext>
          </a:extLst>
        </xdr:cNvPr>
        <xdr:cNvSpPr txBox="1"/>
      </xdr:nvSpPr>
      <xdr:spPr>
        <a:xfrm>
          <a:off x="119005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895" name="n_4mainValue【庁舎】&#10;有形固定資産減価償却率">
          <a:extLst>
            <a:ext uri="{FF2B5EF4-FFF2-40B4-BE49-F238E27FC236}">
              <a16:creationId xmlns:a16="http://schemas.microsoft.com/office/drawing/2014/main" id="{00000000-0008-0000-0F00-00007F030000}"/>
            </a:ext>
          </a:extLst>
        </xdr:cNvPr>
        <xdr:cNvSpPr txBox="1"/>
      </xdr:nvSpPr>
      <xdr:spPr>
        <a:xfrm>
          <a:off x="11102984" y="1831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F00-000094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19509104" y="16763999"/>
          <a:ext cx="0" cy="136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8" name="【庁舎】&#10;一人当たり面積最小値テキスト">
          <a:extLst>
            <a:ext uri="{FF2B5EF4-FFF2-40B4-BE49-F238E27FC236}">
              <a16:creationId xmlns:a16="http://schemas.microsoft.com/office/drawing/2014/main" id="{00000000-0008-0000-0F00-000096030000}"/>
            </a:ext>
          </a:extLst>
        </xdr:cNvPr>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0" name="【庁舎】&#10;一人当たり面積最大値テキスト">
          <a:extLst>
            <a:ext uri="{FF2B5EF4-FFF2-40B4-BE49-F238E27FC236}">
              <a16:creationId xmlns:a16="http://schemas.microsoft.com/office/drawing/2014/main" id="{00000000-0008-0000-0F00-000098030000}"/>
            </a:ext>
          </a:extLst>
        </xdr:cNvPr>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2" name="【庁舎】&#10;一人当たり面積平均値テキスト">
          <a:extLst>
            <a:ext uri="{FF2B5EF4-FFF2-40B4-BE49-F238E27FC236}">
              <a16:creationId xmlns:a16="http://schemas.microsoft.com/office/drawing/2014/main" id="{00000000-0008-0000-0F00-00009A030000}"/>
            </a:ext>
          </a:extLst>
        </xdr:cNvPr>
        <xdr:cNvSpPr txBox="1"/>
      </xdr:nvSpPr>
      <xdr:spPr>
        <a:xfrm>
          <a:off x="19547840" y="1738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79374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71627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6388080" y="17462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58940" y="17735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934" name="【庁舎】&#10;一人当たり面積該当値テキスト">
          <a:extLst>
            <a:ext uri="{FF2B5EF4-FFF2-40B4-BE49-F238E27FC236}">
              <a16:creationId xmlns:a16="http://schemas.microsoft.com/office/drawing/2014/main" id="{00000000-0008-0000-0F00-0000A6030000}"/>
            </a:ext>
          </a:extLst>
        </xdr:cNvPr>
        <xdr:cNvSpPr txBox="1"/>
      </xdr:nvSpPr>
      <xdr:spPr>
        <a:xfrm>
          <a:off x="19547840"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735040" y="17737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14478</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778220" y="1778203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75692</xdr:rowOff>
    </xdr:from>
    <xdr:to>
      <xdr:col>107</xdr:col>
      <xdr:colOff>101600</xdr:colOff>
      <xdr:row>105</xdr:row>
      <xdr:rowOff>5842</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793748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106</xdr:row>
      <xdr:rowOff>14478</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a:off x="17988280" y="17561052"/>
          <a:ext cx="78994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80263</xdr:rowOff>
    </xdr:from>
    <xdr:to>
      <xdr:col>102</xdr:col>
      <xdr:colOff>165100</xdr:colOff>
      <xdr:row>105</xdr:row>
      <xdr:rowOff>10413</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716278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104</xdr:row>
      <xdr:rowOff>131063</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7213580" y="17561052"/>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638808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103632</xdr:rowOff>
    </xdr:from>
    <xdr:to>
      <xdr:col>102</xdr:col>
      <xdr:colOff>114300</xdr:colOff>
      <xdr:row>104</xdr:row>
      <xdr:rowOff>131063</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a:off x="16431260" y="17538192"/>
          <a:ext cx="7823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43" name="n_1aveValue【庁舎】&#10;一人当たり面積">
          <a:extLst>
            <a:ext uri="{FF2B5EF4-FFF2-40B4-BE49-F238E27FC236}">
              <a16:creationId xmlns:a16="http://schemas.microsoft.com/office/drawing/2014/main" id="{00000000-0008-0000-0F00-0000AF030000}"/>
            </a:ext>
          </a:extLst>
        </xdr:cNvPr>
        <xdr:cNvSpPr txBox="1"/>
      </xdr:nvSpPr>
      <xdr:spPr>
        <a:xfrm>
          <a:off x="1856112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4" name="n_2aveValue【庁舎】&#10;一人当たり面積">
          <a:extLst>
            <a:ext uri="{FF2B5EF4-FFF2-40B4-BE49-F238E27FC236}">
              <a16:creationId xmlns:a16="http://schemas.microsoft.com/office/drawing/2014/main" id="{00000000-0008-0000-0F00-0000B0030000}"/>
            </a:ext>
          </a:extLst>
        </xdr:cNvPr>
        <xdr:cNvSpPr txBox="1"/>
      </xdr:nvSpPr>
      <xdr:spPr>
        <a:xfrm>
          <a:off x="177762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45" name="n_3aveValue【庁舎】&#10;一人当たり面積">
          <a:extLst>
            <a:ext uri="{FF2B5EF4-FFF2-40B4-BE49-F238E27FC236}">
              <a16:creationId xmlns:a16="http://schemas.microsoft.com/office/drawing/2014/main" id="{00000000-0008-0000-0F00-0000B1030000}"/>
            </a:ext>
          </a:extLst>
        </xdr:cNvPr>
        <xdr:cNvSpPr txBox="1"/>
      </xdr:nvSpPr>
      <xdr:spPr>
        <a:xfrm>
          <a:off x="1700156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946" name="n_4aveValue【庁舎】&#10;一人当たり面積">
          <a:extLst>
            <a:ext uri="{FF2B5EF4-FFF2-40B4-BE49-F238E27FC236}">
              <a16:creationId xmlns:a16="http://schemas.microsoft.com/office/drawing/2014/main" id="{00000000-0008-0000-0F00-0000B2030000}"/>
            </a:ext>
          </a:extLst>
        </xdr:cNvPr>
        <xdr:cNvSpPr txBox="1"/>
      </xdr:nvSpPr>
      <xdr:spPr>
        <a:xfrm>
          <a:off x="16226867" y="1724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56405</xdr:rowOff>
    </xdr:from>
    <xdr:ext cx="469744" cy="259045"/>
    <xdr:sp macro="" textlink="">
      <xdr:nvSpPr>
        <xdr:cNvPr id="947" name="n_1mainValue【庁舎】&#10;一人当たり面積">
          <a:extLst>
            <a:ext uri="{FF2B5EF4-FFF2-40B4-BE49-F238E27FC236}">
              <a16:creationId xmlns:a16="http://schemas.microsoft.com/office/drawing/2014/main" id="{00000000-0008-0000-0F00-0000B3030000}"/>
            </a:ext>
          </a:extLst>
        </xdr:cNvPr>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948" name="n_2mainValue【庁舎】&#10;一人当たり面積">
          <a:extLst>
            <a:ext uri="{FF2B5EF4-FFF2-40B4-BE49-F238E27FC236}">
              <a16:creationId xmlns:a16="http://schemas.microsoft.com/office/drawing/2014/main" id="{00000000-0008-0000-0F00-0000B4030000}"/>
            </a:ext>
          </a:extLst>
        </xdr:cNvPr>
        <xdr:cNvSpPr txBox="1"/>
      </xdr:nvSpPr>
      <xdr:spPr>
        <a:xfrm>
          <a:off x="1777626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1540</xdr:rowOff>
    </xdr:from>
    <xdr:ext cx="469744" cy="259045"/>
    <xdr:sp macro="" textlink="">
      <xdr:nvSpPr>
        <xdr:cNvPr id="949" name="n_3mainValue【庁舎】&#10;一人当たり面積">
          <a:extLst>
            <a:ext uri="{FF2B5EF4-FFF2-40B4-BE49-F238E27FC236}">
              <a16:creationId xmlns:a16="http://schemas.microsoft.com/office/drawing/2014/main" id="{00000000-0008-0000-0F00-0000B5030000}"/>
            </a:ext>
          </a:extLst>
        </xdr:cNvPr>
        <xdr:cNvSpPr txBox="1"/>
      </xdr:nvSpPr>
      <xdr:spPr>
        <a:xfrm>
          <a:off x="17001567" y="1760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145559</xdr:rowOff>
    </xdr:from>
    <xdr:ext cx="469744" cy="259045"/>
    <xdr:sp macro="" textlink="">
      <xdr:nvSpPr>
        <xdr:cNvPr id="950" name="n_4mainValue【庁舎】&#10;一人当たり面積">
          <a:extLst>
            <a:ext uri="{FF2B5EF4-FFF2-40B4-BE49-F238E27FC236}">
              <a16:creationId xmlns:a16="http://schemas.microsoft.com/office/drawing/2014/main" id="{00000000-0008-0000-0F00-0000B6030000}"/>
            </a:ext>
          </a:extLst>
        </xdr:cNvPr>
        <xdr:cNvSpPr txBox="1"/>
      </xdr:nvSpPr>
      <xdr:spPr>
        <a:xfrm>
          <a:off x="16226867" y="1758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F00-0000B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市民会館の有形固定資産減価償却率は類似団体の中でも高い</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ており、早急に施設の老朽化状況を調査、更新計画の策定を行う必要がある。一人当たりの面積は類似団体とほぼ同程度であることから、施設数自体は適正であると思われる。体育館・プールは有形固定資産減価償却率が類似団体平均を平均を大きく上回っている。一方で消防施設や庁舎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年度に実施した大幅な施設更新により類似団体平均、佐賀県平均を共に大きく下回っている。今後は公共施設総合管理計画に基づき、施設の更新等を進め、適切な維持管理を行っていく必要がある。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と横ばいの数値となった。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）をいずれも下回っており、当市の財政力は依然として弱い状況にある。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今後も引き続き、さらなる企業誘致や市税の徴収率向上に努め、自主財源を確保し、財政基盤の強化を図る。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）をいずれも上回った。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lang="ja-JP" altLang="en-US" sz="1300" b="0" i="0" u="none" strike="noStrike">
              <a:effectLst/>
              <a:latin typeface="ＭＳ Ｐゴシック" panose="020B0600070205080204" pitchFamily="50" charset="-128"/>
              <a:ea typeface="ＭＳ Ｐゴシック" panose="020B0600070205080204" pitchFamily="50" charset="-128"/>
            </a:rPr>
            <a:t>まちづくり応援基金繰入金の減により物件費の経常一般財源が</a:t>
          </a:r>
          <a:r>
            <a:rPr lang="en-US" altLang="ja-JP" sz="1300" b="0" i="0" u="none" strike="noStrike">
              <a:effectLst/>
              <a:latin typeface="ＭＳ Ｐゴシック" panose="020B0600070205080204" pitchFamily="50" charset="-128"/>
              <a:ea typeface="ＭＳ Ｐゴシック" panose="020B0600070205080204" pitchFamily="50" charset="-128"/>
            </a:rPr>
            <a:t>272,256</a:t>
          </a:r>
          <a:r>
            <a:rPr lang="ja-JP" altLang="en-US" sz="1300" b="0" i="0" u="none" strike="noStrike">
              <a:effectLst/>
              <a:latin typeface="ＭＳ Ｐゴシック" panose="020B0600070205080204" pitchFamily="50" charset="-128"/>
              <a:ea typeface="ＭＳ Ｐゴシック" panose="020B0600070205080204" pitchFamily="50" charset="-128"/>
            </a:rPr>
            <a:t>千円増加したことと、新庁舎建設に係る元金償還額の増により</a:t>
          </a:r>
          <a:r>
            <a:rPr lang="ja-JP" altLang="en-US" sz="1300"/>
            <a:t> </a:t>
          </a:r>
          <a:r>
            <a:rPr lang="ja-JP" altLang="en-US" sz="1300" b="0" i="0" u="none" strike="noStrike">
              <a:effectLst/>
              <a:latin typeface="ＭＳ Ｐゴシック" panose="020B0600070205080204" pitchFamily="50" charset="-128"/>
              <a:ea typeface="ＭＳ Ｐゴシック" panose="020B0600070205080204" pitchFamily="50" charset="-128"/>
            </a:rPr>
            <a:t>公債費の経常一般財源が</a:t>
          </a:r>
          <a:r>
            <a:rPr lang="en-US" altLang="ja-JP" sz="1300" b="0" i="0" u="none" strike="noStrike">
              <a:effectLst/>
              <a:latin typeface="ＭＳ Ｐゴシック" panose="020B0600070205080204" pitchFamily="50" charset="-128"/>
              <a:ea typeface="ＭＳ Ｐゴシック" panose="020B0600070205080204" pitchFamily="50" charset="-128"/>
            </a:rPr>
            <a:t>193,875</a:t>
          </a:r>
          <a:r>
            <a:rPr lang="ja-JP" altLang="en-US" sz="1300" b="0" i="0" u="none" strike="noStrike">
              <a:effectLst/>
              <a:latin typeface="ＭＳ Ｐゴシック" panose="020B0600070205080204" pitchFamily="50" charset="-128"/>
              <a:ea typeface="ＭＳ Ｐゴシック" panose="020B0600070205080204" pitchFamily="50" charset="-128"/>
            </a:rPr>
            <a:t>千円増加したことによるものである。</a:t>
          </a:r>
          <a:endParaRPr lang="en-US" altLang="ja-JP" sz="1300" b="0" i="0" u="none" strike="noStrike">
            <a:effectLst/>
            <a:latin typeface="ＭＳ Ｐゴシック" panose="020B0600070205080204" pitchFamily="50" charset="-128"/>
            <a:ea typeface="ＭＳ Ｐゴシック" panose="020B0600070205080204" pitchFamily="50" charset="-128"/>
          </a:endParaRPr>
        </a:p>
        <a:p>
          <a:r>
            <a:rPr lang="ja-JP" altLang="en-US" sz="1300" b="0" i="0" u="none" strike="noStrike">
              <a:effectLst/>
              <a:latin typeface="ＭＳ Ｐゴシック" panose="020B0600070205080204" pitchFamily="50" charset="-128"/>
              <a:ea typeface="ＭＳ Ｐゴシック" panose="020B0600070205080204" pitchFamily="50" charset="-128"/>
            </a:rPr>
            <a:t>　今後は経常経費の削減を行うとともに、自主財源の確保に努める。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131318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5370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54102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102362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840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6683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144,252</a:t>
          </a:r>
          <a:r>
            <a:rPr kumimoji="1" lang="ja-JP" altLang="en-US" sz="1300">
              <a:latin typeface="ＭＳ Ｐゴシック" panose="020B0600070205080204" pitchFamily="50" charset="-128"/>
              <a:ea typeface="ＭＳ Ｐゴシック" panose="020B0600070205080204" pitchFamily="50" charset="-128"/>
            </a:rPr>
            <a:t>円となり、全国平均（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141,954</a:t>
          </a:r>
          <a:r>
            <a:rPr kumimoji="1" lang="ja-JP" altLang="en-US" sz="1300">
              <a:latin typeface="ＭＳ Ｐゴシック" panose="020B0600070205080204" pitchFamily="50" charset="-128"/>
              <a:ea typeface="ＭＳ Ｐゴシック" panose="020B0600070205080204" pitchFamily="50" charset="-128"/>
            </a:rPr>
            <a:t>）をいずれも上回った。前年度からは</a:t>
          </a:r>
          <a:r>
            <a:rPr kumimoji="1" lang="en-US" altLang="ja-JP" sz="1300">
              <a:latin typeface="ＭＳ Ｐゴシック" panose="020B0600070205080204" pitchFamily="50" charset="-128"/>
              <a:ea typeface="ＭＳ Ｐゴシック" panose="020B0600070205080204" pitchFamily="50" charset="-128"/>
            </a:rPr>
            <a:t>3,385</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人件費は令和元年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月に豪雨災害が発生し、</a:t>
          </a:r>
          <a:r>
            <a:rPr kumimoji="1" lang="en-US" altLang="ja-JP" sz="1300">
              <a:latin typeface="ＭＳ Ｐゴシック" panose="020B0600070205080204" pitchFamily="50" charset="-128"/>
              <a:ea typeface="ＭＳ Ｐゴシック" panose="020B0600070205080204" pitchFamily="50" charset="-128"/>
            </a:rPr>
            <a:t>52,768</a:t>
          </a:r>
          <a:r>
            <a:rPr kumimoji="1" lang="ja-JP" altLang="en-US" sz="1300">
              <a:latin typeface="ＭＳ Ｐゴシック" panose="020B0600070205080204" pitchFamily="50" charset="-128"/>
              <a:ea typeface="ＭＳ Ｐゴシック" panose="020B0600070205080204" pitchFamily="50" charset="-128"/>
            </a:rPr>
            <a:t>千円増加した。災害対応のための超過勤務の増が要因となっている。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物件費は災害廃棄物等の処分等対応のための費用が増加したが、ふるさと納税が減少したことによる返礼品の減が影響し、全体では</a:t>
          </a:r>
          <a:r>
            <a:rPr kumimoji="1" lang="en-US" altLang="ja-JP" sz="1300">
              <a:latin typeface="ＭＳ Ｐゴシック" panose="020B0600070205080204" pitchFamily="50" charset="-128"/>
              <a:ea typeface="ＭＳ Ｐゴシック" panose="020B0600070205080204" pitchFamily="50" charset="-128"/>
            </a:rPr>
            <a:t>300,482</a:t>
          </a:r>
          <a:r>
            <a:rPr kumimoji="1" lang="ja-JP" altLang="en-US" sz="1300">
              <a:latin typeface="ＭＳ Ｐゴシック" panose="020B0600070205080204" pitchFamily="50" charset="-128"/>
              <a:ea typeface="ＭＳ Ｐゴシック" panose="020B0600070205080204" pitchFamily="50" charset="-128"/>
            </a:rPr>
            <a:t>千円減少した。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77870</xdr:rowOff>
    </xdr:from>
    <xdr:to>
      <xdr:col>23</xdr:col>
      <xdr:colOff>133350</xdr:colOff>
      <xdr:row>83</xdr:row>
      <xdr:rowOff>110542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08220"/>
          <a:ext cx="838200" cy="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63934</xdr:rowOff>
    </xdr:from>
    <xdr:to>
      <xdr:col>19</xdr:col>
      <xdr:colOff>133350</xdr:colOff>
      <xdr:row>83</xdr:row>
      <xdr:rowOff>110542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2834"/>
          <a:ext cx="889000" cy="2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147484</xdr:rowOff>
    </xdr:from>
    <xdr:to>
      <xdr:col>15</xdr:col>
      <xdr:colOff>82550</xdr:colOff>
      <xdr:row>82</xdr:row>
      <xdr:rowOff>63934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4934"/>
          <a:ext cx="889000" cy="8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104812</xdr:rowOff>
    </xdr:from>
    <xdr:to>
      <xdr:col>11</xdr:col>
      <xdr:colOff>31750</xdr:colOff>
      <xdr:row>81</xdr:row>
      <xdr:rowOff>147484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226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27070</xdr:rowOff>
    </xdr:from>
    <xdr:to>
      <xdr:col>23</xdr:col>
      <xdr:colOff>184150</xdr:colOff>
      <xdr:row>83</xdr:row>
      <xdr:rowOff>128670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43597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59742</xdr:rowOff>
    </xdr:from>
    <xdr:to>
      <xdr:col>19</xdr:col>
      <xdr:colOff>184150</xdr:colOff>
      <xdr:row>83</xdr:row>
      <xdr:rowOff>161342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146119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13134</xdr:rowOff>
    </xdr:from>
    <xdr:to>
      <xdr:col>15</xdr:col>
      <xdr:colOff>133350</xdr:colOff>
      <xdr:row>82</xdr:row>
      <xdr:rowOff>114734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124911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4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96684</xdr:rowOff>
    </xdr:from>
    <xdr:to>
      <xdr:col>11</xdr:col>
      <xdr:colOff>82550</xdr:colOff>
      <xdr:row>82</xdr:row>
      <xdr:rowOff>26834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37011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54012</xdr:rowOff>
    </xdr:from>
    <xdr:to>
      <xdr:col>7</xdr:col>
      <xdr:colOff>31750</xdr:colOff>
      <xdr:row>81</xdr:row>
      <xdr:rowOff>155612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165789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前年数値</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主な要因としては経験年数段階内における職員の分布が変わったことなどがあげられる。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153307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45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人となり、全国平均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引き続き、行政改革プランで掲げた目標に沿って、再任用職員等の活用等による人員削減や、現場ヒアリングを強化し業務量に見合う適正な人員配置により、定員適正化の推進を行う。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51253</xdr:rowOff>
    </xdr:from>
    <xdr:to>
      <xdr:col>81</xdr:col>
      <xdr:colOff>44450</xdr:colOff>
      <xdr:row>60</xdr:row>
      <xdr:rowOff>61595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825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40912</xdr:rowOff>
    </xdr:from>
    <xdr:to>
      <xdr:col>77</xdr:col>
      <xdr:colOff>44450</xdr:colOff>
      <xdr:row>60</xdr:row>
      <xdr:rowOff>51253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279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40912</xdr:rowOff>
    </xdr:from>
    <xdr:to>
      <xdr:col>72</xdr:col>
      <xdr:colOff>203200</xdr:colOff>
      <xdr:row>60</xdr:row>
      <xdr:rowOff>56424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2791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34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453</xdr:rowOff>
    </xdr:from>
    <xdr:to>
      <xdr:col>77</xdr:col>
      <xdr:colOff>95250</xdr:colOff>
      <xdr:row>60</xdr:row>
      <xdr:rowOff>102053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112230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161562</xdr:rowOff>
    </xdr:from>
    <xdr:to>
      <xdr:col>73</xdr:col>
      <xdr:colOff>44450</xdr:colOff>
      <xdr:row>60</xdr:row>
      <xdr:rowOff>91712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101889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）を上回ったものの、類似団体平均（</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）は下回った。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新庁舎建設、こども図書館建設などの大型事業を実施したことによる公債費の増加や、合併支援措置の段階的廃止による普通交付税の減少により、実質公債費比率の上昇が見込まれる。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今後は事業の選択と適正な起債管理を行いながら、実質公債費比率の抑制に努める。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14394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402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129540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129540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ポイント増となった。類似団体（</a:t>
          </a:r>
          <a:r>
            <a:rPr kumimoji="1" lang="en-US" altLang="ja-JP" sz="1300">
              <a:latin typeface="ＭＳ Ｐゴシック" panose="020B0600070205080204" pitchFamily="50" charset="-128"/>
              <a:ea typeface="ＭＳ Ｐゴシック" panose="020B0600070205080204" pitchFamily="50" charset="-128"/>
            </a:rPr>
            <a:t>49.7%</a:t>
          </a:r>
          <a:r>
            <a:rPr kumimoji="1" lang="ja-JP" altLang="en-US" sz="1300">
              <a:latin typeface="ＭＳ Ｐゴシック" panose="020B0600070205080204" pitchFamily="50" charset="-128"/>
              <a:ea typeface="ＭＳ Ｐゴシック" panose="020B0600070205080204" pitchFamily="50" charset="-128"/>
            </a:rPr>
            <a:t>）を下回ったものの、全国平均（</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）と佐賀県平均（</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将来負担額に対する充当可能財源等のうち、公共施設整備基金やふるさと納税によるまちづくり応援基金の取崩しによる充当可能基金の減等が将来負担比率を引き上げた要因となった。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15</xdr:row>
      <xdr:rowOff>4022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537968"/>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137668</xdr:rowOff>
    </xdr:from>
    <xdr:to>
      <xdr:col>77</xdr:col>
      <xdr:colOff>44450</xdr:colOff>
      <xdr:row>15</xdr:row>
      <xdr:rowOff>94107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37968"/>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49869</xdr:rowOff>
    </xdr:from>
    <xdr:to>
      <xdr:col>72</xdr:col>
      <xdr:colOff>203200</xdr:colOff>
      <xdr:row>15</xdr:row>
      <xdr:rowOff>94107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2161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144907</xdr:rowOff>
    </xdr:from>
    <xdr:to>
      <xdr:col>68</xdr:col>
      <xdr:colOff>152400</xdr:colOff>
      <xdr:row>15</xdr:row>
      <xdr:rowOff>49869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4520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141199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86868</xdr:rowOff>
    </xdr:from>
    <xdr:to>
      <xdr:col>77</xdr:col>
      <xdr:colOff>95250</xdr:colOff>
      <xdr:row>15</xdr:row>
      <xdr:rowOff>17018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27195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5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155084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170519</xdr:rowOff>
    </xdr:from>
    <xdr:to>
      <xdr:col>68</xdr:col>
      <xdr:colOff>203200</xdr:colOff>
      <xdr:row>15</xdr:row>
      <xdr:rowOff>100669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110846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94107</xdr:rowOff>
    </xdr:from>
    <xdr:to>
      <xdr:col>64</xdr:col>
      <xdr:colOff>152400</xdr:colOff>
      <xdr:row>15</xdr:row>
      <xdr:rowOff>24257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34434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％）のいずれも下回ったが、前年度と比較すると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職員数の削減（△</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人）等の人件費の削減に努めたが、災害による時間外勤務手当・休日勤務手当の増加が要因となった。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％となり、佐賀県平均（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％）を上回ったものの、全国平均（</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％）を下回り、前年度と比較すると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まちづくり応援基金からの繰入金の減により、経常経費充当一般財源が増加したことによる。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今後も行政改革プランに基づく一層の事務事業の見直しにより、事業の選択と集中を図る。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90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49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23784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％）を下回ったものの、佐賀県平均（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ポイント増加した。要因としては、介護給付費や、児童扶養手当の増となっている。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％）をいずれも下回り、前年度と比較すると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その他については国民健康保険特別会計や後期高齢者医療特別会計への繰出金が主のものとなっており、今後も行政改革プランに沿って特別会計等の経営健全化に努める。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60053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571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73116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89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02866"/>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11067</xdr:rowOff>
    </xdr:from>
    <xdr:to>
      <xdr:col>69</xdr:col>
      <xdr:colOff>92075</xdr:colOff>
      <xdr:row>57</xdr:row>
      <xdr:rowOff>37193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3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％）のいずれも上回っており、前年度から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一部事務組合負担金や下水道事業会計補助金に係る補助費等が増加した。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37</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351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62992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％）のいずれも上回った。前年度と比較すると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今後も新球場、体育館建設などの大型事業を予定しており公債費の増加が見込まれるが、事業の選択と適正な起債管理を行い、公債費の抑制に努める。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629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15966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629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78</xdr:row>
      <xdr:rowOff>15966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3433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141695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136616</xdr:rowOff>
    </xdr:from>
    <xdr:to>
      <xdr:col>15</xdr:col>
      <xdr:colOff>149225</xdr:colOff>
      <xdr:row>78</xdr:row>
      <xdr:rowOff>66766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51543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150421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％）のいずれも下回り、前年度と比較すると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今後も公債費、公債費以外いずれの経費も削減し、経常収支比率の抑制に努める。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931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74422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74422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0611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17609</xdr:rowOff>
    </xdr:from>
    <xdr:to>
      <xdr:col>29</xdr:col>
      <xdr:colOff>127000</xdr:colOff>
      <xdr:row>17</xdr:row>
      <xdr:rowOff>38592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9884"/>
          <a:ext cx="647700" cy="2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38592</xdr:rowOff>
    </xdr:from>
    <xdr:to>
      <xdr:col>26</xdr:col>
      <xdr:colOff>50800</xdr:colOff>
      <xdr:row>17</xdr:row>
      <xdr:rowOff>52602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0867"/>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39294</xdr:rowOff>
    </xdr:from>
    <xdr:to>
      <xdr:col>22</xdr:col>
      <xdr:colOff>114300</xdr:colOff>
      <xdr:row>17</xdr:row>
      <xdr:rowOff>52602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01569"/>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37710</xdr:rowOff>
    </xdr:from>
    <xdr:to>
      <xdr:col>18</xdr:col>
      <xdr:colOff>177800</xdr:colOff>
      <xdr:row>17</xdr:row>
      <xdr:rowOff>39294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99985"/>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138259</xdr:rowOff>
    </xdr:from>
    <xdr:to>
      <xdr:col>29</xdr:col>
      <xdr:colOff>177800</xdr:colOff>
      <xdr:row>17</xdr:row>
      <xdr:rowOff>68409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110336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159242</xdr:rowOff>
    </xdr:from>
    <xdr:to>
      <xdr:col>26</xdr:col>
      <xdr:colOff>101600</xdr:colOff>
      <xdr:row>17</xdr:row>
      <xdr:rowOff>89392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74169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1802</xdr:rowOff>
    </xdr:from>
    <xdr:to>
      <xdr:col>22</xdr:col>
      <xdr:colOff>165100</xdr:colOff>
      <xdr:row>17</xdr:row>
      <xdr:rowOff>103402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159944</xdr:rowOff>
    </xdr:from>
    <xdr:to>
      <xdr:col>19</xdr:col>
      <xdr:colOff>38100</xdr:colOff>
      <xdr:row>17</xdr:row>
      <xdr:rowOff>90094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74871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3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158360</xdr:rowOff>
    </xdr:from>
    <xdr:to>
      <xdr:col>15</xdr:col>
      <xdr:colOff>101600</xdr:colOff>
      <xdr:row>17</xdr:row>
      <xdr:rowOff>88510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73287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335483</xdr:rowOff>
    </xdr:from>
    <xdr:to>
      <xdr:col>29</xdr:col>
      <xdr:colOff>127000</xdr:colOff>
      <xdr:row>36</xdr:row>
      <xdr:rowOff>71842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945833"/>
          <a:ext cx="6477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70307</xdr:rowOff>
    </xdr:from>
    <xdr:to>
      <xdr:col>26</xdr:col>
      <xdr:colOff>50800</xdr:colOff>
      <xdr:row>36</xdr:row>
      <xdr:rowOff>71842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023557"/>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70307</xdr:rowOff>
    </xdr:from>
    <xdr:to>
      <xdr:col>22</xdr:col>
      <xdr:colOff>114300</xdr:colOff>
      <xdr:row>36</xdr:row>
      <xdr:rowOff>79256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023557"/>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79256</xdr:rowOff>
    </xdr:from>
    <xdr:to>
      <xdr:col>18</xdr:col>
      <xdr:colOff>177800</xdr:colOff>
      <xdr:row>36</xdr:row>
      <xdr:rowOff>131278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032506"/>
          <a:ext cx="698500" cy="5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284683</xdr:rowOff>
    </xdr:from>
    <xdr:to>
      <xdr:col>29</xdr:col>
      <xdr:colOff>177800</xdr:colOff>
      <xdr:row>36</xdr:row>
      <xdr:rowOff>43383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256760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8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21042</xdr:rowOff>
    </xdr:from>
    <xdr:to>
      <xdr:col>26</xdr:col>
      <xdr:colOff>101600</xdr:colOff>
      <xdr:row>36</xdr:row>
      <xdr:rowOff>122642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97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107419</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6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19507</xdr:rowOff>
    </xdr:from>
    <xdr:to>
      <xdr:col>22</xdr:col>
      <xdr:colOff>165100</xdr:colOff>
      <xdr:row>36</xdr:row>
      <xdr:rowOff>121107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105884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28456</xdr:rowOff>
    </xdr:from>
    <xdr:to>
      <xdr:col>19</xdr:col>
      <xdr:colOff>38100</xdr:colOff>
      <xdr:row>36</xdr:row>
      <xdr:rowOff>130056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114833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80478</xdr:rowOff>
    </xdr:from>
    <xdr:to>
      <xdr:col>15</xdr:col>
      <xdr:colOff>101600</xdr:colOff>
      <xdr:row>37</xdr:row>
      <xdr:rowOff>10628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166855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1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134671</xdr:rowOff>
    </xdr:from>
    <xdr:to>
      <xdr:col>24</xdr:col>
      <xdr:colOff>63500</xdr:colOff>
      <xdr:row>36</xdr:row>
      <xdr:rowOff>161550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6871"/>
          <a:ext cx="8382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161550</xdr:rowOff>
    </xdr:from>
    <xdr:to>
      <xdr:col>19</xdr:col>
      <xdr:colOff>177800</xdr:colOff>
      <xdr:row>36</xdr:row>
      <xdr:rowOff>168294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375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76835</xdr:rowOff>
    </xdr:from>
    <xdr:to>
      <xdr:col>15</xdr:col>
      <xdr:colOff>50800</xdr:colOff>
      <xdr:row>36</xdr:row>
      <xdr:rowOff>168294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9035"/>
          <a:ext cx="889000" cy="9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36</xdr:row>
      <xdr:rowOff>97181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903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83871</xdr:rowOff>
    </xdr:from>
    <xdr:to>
      <xdr:col>24</xdr:col>
      <xdr:colOff>114300</xdr:colOff>
      <xdr:row>37</xdr:row>
      <xdr:rowOff>14021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62298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110750</xdr:rowOff>
    </xdr:from>
    <xdr:to>
      <xdr:col>20</xdr:col>
      <xdr:colOff>38100</xdr:colOff>
      <xdr:row>37</xdr:row>
      <xdr:rowOff>40900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32027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117494</xdr:rowOff>
    </xdr:from>
    <xdr:to>
      <xdr:col>15</xdr:col>
      <xdr:colOff>101600</xdr:colOff>
      <xdr:row>37</xdr:row>
      <xdr:rowOff>47644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46381</xdr:rowOff>
    </xdr:from>
    <xdr:to>
      <xdr:col>6</xdr:col>
      <xdr:colOff>38100</xdr:colOff>
      <xdr:row>36</xdr:row>
      <xdr:rowOff>147981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139108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148071</xdr:rowOff>
    </xdr:from>
    <xdr:to>
      <xdr:col>24</xdr:col>
      <xdr:colOff>63500</xdr:colOff>
      <xdr:row>56</xdr:row>
      <xdr:rowOff>38354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77821"/>
          <a:ext cx="8382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148071</xdr:rowOff>
    </xdr:from>
    <xdr:to>
      <xdr:col>19</xdr:col>
      <xdr:colOff>177800</xdr:colOff>
      <xdr:row>57</xdr:row>
      <xdr:rowOff>53148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7821"/>
          <a:ext cx="8890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53148</xdr:rowOff>
    </xdr:from>
    <xdr:to>
      <xdr:col>15</xdr:col>
      <xdr:colOff>50800</xdr:colOff>
      <xdr:row>57</xdr:row>
      <xdr:rowOff>154526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5798"/>
          <a:ext cx="889000" cy="10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154526</xdr:rowOff>
    </xdr:from>
    <xdr:to>
      <xdr:col>10</xdr:col>
      <xdr:colOff>114300</xdr:colOff>
      <xdr:row>58</xdr:row>
      <xdr:rowOff>24932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7176"/>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159004</xdr:rowOff>
    </xdr:from>
    <xdr:to>
      <xdr:col>24</xdr:col>
      <xdr:colOff>114300</xdr:colOff>
      <xdr:row>56</xdr:row>
      <xdr:rowOff>89154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97271</xdr:rowOff>
    </xdr:from>
    <xdr:to>
      <xdr:col>20</xdr:col>
      <xdr:colOff>38100</xdr:colOff>
      <xdr:row>56</xdr:row>
      <xdr:rowOff>27421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43948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2348</xdr:rowOff>
    </xdr:from>
    <xdr:to>
      <xdr:col>15</xdr:col>
      <xdr:colOff>101600</xdr:colOff>
      <xdr:row>57</xdr:row>
      <xdr:rowOff>103948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95075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103726</xdr:rowOff>
    </xdr:from>
    <xdr:to>
      <xdr:col>10</xdr:col>
      <xdr:colOff>165100</xdr:colOff>
      <xdr:row>58</xdr:row>
      <xdr:rowOff>33876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145582</xdr:rowOff>
    </xdr:from>
    <xdr:to>
      <xdr:col>6</xdr:col>
      <xdr:colOff>38100</xdr:colOff>
      <xdr:row>58</xdr:row>
      <xdr:rowOff>75732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66859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127355</xdr:rowOff>
    </xdr:from>
    <xdr:to>
      <xdr:col>24</xdr:col>
      <xdr:colOff>63500</xdr:colOff>
      <xdr:row>78</xdr:row>
      <xdr:rowOff>157341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0455"/>
          <a:ext cx="838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148273</xdr:rowOff>
    </xdr:from>
    <xdr:to>
      <xdr:col>19</xdr:col>
      <xdr:colOff>177800</xdr:colOff>
      <xdr:row>78</xdr:row>
      <xdr:rowOff>157341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137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138215</xdr:rowOff>
    </xdr:from>
    <xdr:to>
      <xdr:col>15</xdr:col>
      <xdr:colOff>50800</xdr:colOff>
      <xdr:row>78</xdr:row>
      <xdr:rowOff>148273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113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138215</xdr:rowOff>
    </xdr:from>
    <xdr:to>
      <xdr:col>10</xdr:col>
      <xdr:colOff>114300</xdr:colOff>
      <xdr:row>78</xdr:row>
      <xdr:rowOff>140043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113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76555</xdr:rowOff>
    </xdr:from>
    <xdr:to>
      <xdr:col>24</xdr:col>
      <xdr:colOff>114300</xdr:colOff>
      <xdr:row>79</xdr:row>
      <xdr:rowOff>6705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162932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106541</xdr:rowOff>
    </xdr:from>
    <xdr:to>
      <xdr:col>20</xdr:col>
      <xdr:colOff>38100</xdr:colOff>
      <xdr:row>79</xdr:row>
      <xdr:rowOff>36691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27818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97473</xdr:rowOff>
    </xdr:from>
    <xdr:to>
      <xdr:col>15</xdr:col>
      <xdr:colOff>101600</xdr:colOff>
      <xdr:row>79</xdr:row>
      <xdr:rowOff>27623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18750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87415</xdr:rowOff>
    </xdr:from>
    <xdr:to>
      <xdr:col>10</xdr:col>
      <xdr:colOff>165100</xdr:colOff>
      <xdr:row>79</xdr:row>
      <xdr:rowOff>17565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89243</xdr:rowOff>
    </xdr:from>
    <xdr:to>
      <xdr:col>6</xdr:col>
      <xdr:colOff>38100</xdr:colOff>
      <xdr:row>79</xdr:row>
      <xdr:rowOff>19393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10520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14793</xdr:rowOff>
    </xdr:from>
    <xdr:to>
      <xdr:col>24</xdr:col>
      <xdr:colOff>63500</xdr:colOff>
      <xdr:row>92</xdr:row>
      <xdr:rowOff>7089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16743"/>
          <a:ext cx="838200" cy="1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391</xdr:rowOff>
    </xdr:from>
    <xdr:to>
      <xdr:col>19</xdr:col>
      <xdr:colOff>177800</xdr:colOff>
      <xdr:row>92</xdr:row>
      <xdr:rowOff>7089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773791"/>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391</xdr:rowOff>
    </xdr:from>
    <xdr:to>
      <xdr:col>15</xdr:col>
      <xdr:colOff>50800</xdr:colOff>
      <xdr:row>92</xdr:row>
      <xdr:rowOff>123104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73791"/>
          <a:ext cx="8890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123104</xdr:rowOff>
    </xdr:from>
    <xdr:to>
      <xdr:col>10</xdr:col>
      <xdr:colOff>114300</xdr:colOff>
      <xdr:row>93</xdr:row>
      <xdr:rowOff>88379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96504"/>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135443</xdr:rowOff>
    </xdr:from>
    <xdr:to>
      <xdr:col>24</xdr:col>
      <xdr:colOff>114300</xdr:colOff>
      <xdr:row>91</xdr:row>
      <xdr:rowOff>65593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158320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1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127739</xdr:rowOff>
    </xdr:from>
    <xdr:to>
      <xdr:col>20</xdr:col>
      <xdr:colOff>38100</xdr:colOff>
      <xdr:row>92</xdr:row>
      <xdr:rowOff>57889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74416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121041</xdr:rowOff>
    </xdr:from>
    <xdr:to>
      <xdr:col>15</xdr:col>
      <xdr:colOff>101600</xdr:colOff>
      <xdr:row>92</xdr:row>
      <xdr:rowOff>51191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67718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49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72304</xdr:rowOff>
    </xdr:from>
    <xdr:to>
      <xdr:col>10</xdr:col>
      <xdr:colOff>165100</xdr:colOff>
      <xdr:row>93</xdr:row>
      <xdr:rowOff>2454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18981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62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37579</xdr:rowOff>
    </xdr:from>
    <xdr:to>
      <xdr:col>6</xdr:col>
      <xdr:colOff>38100</xdr:colOff>
      <xdr:row>93</xdr:row>
      <xdr:rowOff>139179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155706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7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2540</xdr:rowOff>
    </xdr:from>
    <xdr:to>
      <xdr:col>55</xdr:col>
      <xdr:colOff>0</xdr:colOff>
      <xdr:row>36</xdr:row>
      <xdr:rowOff>123736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4740"/>
          <a:ext cx="8382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123736</xdr:rowOff>
    </xdr:from>
    <xdr:to>
      <xdr:col>50</xdr:col>
      <xdr:colOff>114300</xdr:colOff>
      <xdr:row>36</xdr:row>
      <xdr:rowOff>139974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9593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139974</xdr:rowOff>
    </xdr:from>
    <xdr:to>
      <xdr:col>45</xdr:col>
      <xdr:colOff>177800</xdr:colOff>
      <xdr:row>37</xdr:row>
      <xdr:rowOff>43345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12174"/>
          <a:ext cx="889000" cy="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137993</xdr:rowOff>
    </xdr:from>
    <xdr:to>
      <xdr:col>41</xdr:col>
      <xdr:colOff>50800</xdr:colOff>
      <xdr:row>37</xdr:row>
      <xdr:rowOff>43345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10193"/>
          <a:ext cx="889000" cy="7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146067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72936</xdr:rowOff>
    </xdr:from>
    <xdr:to>
      <xdr:col>50</xdr:col>
      <xdr:colOff>165100</xdr:colOff>
      <xdr:row>37</xdr:row>
      <xdr:rowOff>3086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89174</xdr:rowOff>
    </xdr:from>
    <xdr:to>
      <xdr:col>46</xdr:col>
      <xdr:colOff>38100</xdr:colOff>
      <xdr:row>37</xdr:row>
      <xdr:rowOff>19324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163995</xdr:rowOff>
    </xdr:from>
    <xdr:to>
      <xdr:col>41</xdr:col>
      <xdr:colOff>101600</xdr:colOff>
      <xdr:row>37</xdr:row>
      <xdr:rowOff>94145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85272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87193</xdr:rowOff>
    </xdr:from>
    <xdr:to>
      <xdr:col>36</xdr:col>
      <xdr:colOff>165100</xdr:colOff>
      <xdr:row>37</xdr:row>
      <xdr:rowOff>17343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141275</xdr:rowOff>
    </xdr:from>
    <xdr:to>
      <xdr:col>55</xdr:col>
      <xdr:colOff>0</xdr:colOff>
      <xdr:row>58</xdr:row>
      <xdr:rowOff>11435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3925"/>
          <a:ext cx="8382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3203</xdr:rowOff>
    </xdr:from>
    <xdr:to>
      <xdr:col>50</xdr:col>
      <xdr:colOff>114300</xdr:colOff>
      <xdr:row>57</xdr:row>
      <xdr:rowOff>141275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75853"/>
          <a:ext cx="889000" cy="1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3203</xdr:rowOff>
    </xdr:from>
    <xdr:to>
      <xdr:col>45</xdr:col>
      <xdr:colOff>177800</xdr:colOff>
      <xdr:row>57</xdr:row>
      <xdr:rowOff>133731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75853"/>
          <a:ext cx="889000" cy="1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105918</xdr:rowOff>
    </xdr:from>
    <xdr:to>
      <xdr:col>41</xdr:col>
      <xdr:colOff>50800</xdr:colOff>
      <xdr:row>57</xdr:row>
      <xdr:rowOff>133731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856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157718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132085</xdr:rowOff>
    </xdr:from>
    <xdr:to>
      <xdr:col>55</xdr:col>
      <xdr:colOff>50800</xdr:colOff>
      <xdr:row>58</xdr:row>
      <xdr:rowOff>62235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90475</xdr:rowOff>
    </xdr:from>
    <xdr:to>
      <xdr:col>50</xdr:col>
      <xdr:colOff>165100</xdr:colOff>
      <xdr:row>58</xdr:row>
      <xdr:rowOff>20625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37152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123853</xdr:rowOff>
    </xdr:from>
    <xdr:to>
      <xdr:col>46</xdr:col>
      <xdr:colOff>38100</xdr:colOff>
      <xdr:row>57</xdr:row>
      <xdr:rowOff>54003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70530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0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82931</xdr:rowOff>
    </xdr:from>
    <xdr:to>
      <xdr:col>41</xdr:col>
      <xdr:colOff>101600</xdr:colOff>
      <xdr:row>58</xdr:row>
      <xdr:rowOff>13081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55118</xdr:rowOff>
    </xdr:from>
    <xdr:to>
      <xdr:col>36</xdr:col>
      <xdr:colOff>165100</xdr:colOff>
      <xdr:row>57</xdr:row>
      <xdr:rowOff>156718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43414</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7964"/>
          <a:ext cx="8382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106054</xdr:rowOff>
    </xdr:from>
    <xdr:to>
      <xdr:col>50</xdr:col>
      <xdr:colOff>114300</xdr:colOff>
      <xdr:row>79</xdr:row>
      <xdr:rowOff>43414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07704"/>
          <a:ext cx="889000" cy="28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106054</xdr:rowOff>
    </xdr:from>
    <xdr:to>
      <xdr:col>45</xdr:col>
      <xdr:colOff>177800</xdr:colOff>
      <xdr:row>78</xdr:row>
      <xdr:rowOff>153329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07704"/>
          <a:ext cx="889000" cy="2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123023</xdr:rowOff>
    </xdr:from>
    <xdr:to>
      <xdr:col>41</xdr:col>
      <xdr:colOff>50800</xdr:colOff>
      <xdr:row>78</xdr:row>
      <xdr:rowOff>153329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6123"/>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164064</xdr:rowOff>
    </xdr:from>
    <xdr:to>
      <xdr:col>50</xdr:col>
      <xdr:colOff>165100</xdr:colOff>
      <xdr:row>79</xdr:row>
      <xdr:rowOff>94214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85341</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2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55254</xdr:rowOff>
    </xdr:from>
    <xdr:to>
      <xdr:col>46</xdr:col>
      <xdr:colOff>38100</xdr:colOff>
      <xdr:row>77</xdr:row>
      <xdr:rowOff>156854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5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102529</xdr:rowOff>
    </xdr:from>
    <xdr:to>
      <xdr:col>41</xdr:col>
      <xdr:colOff>101600</xdr:colOff>
      <xdr:row>79</xdr:row>
      <xdr:rowOff>32679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72223</xdr:rowOff>
    </xdr:from>
    <xdr:to>
      <xdr:col>36</xdr:col>
      <xdr:colOff>165100</xdr:colOff>
      <xdr:row>79</xdr:row>
      <xdr:rowOff>2373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164950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30930</xdr:rowOff>
    </xdr:from>
    <xdr:to>
      <xdr:col>55</xdr:col>
      <xdr:colOff>0</xdr:colOff>
      <xdr:row>97</xdr:row>
      <xdr:rowOff>2572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90130"/>
          <a:ext cx="838200" cy="1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30930</xdr:rowOff>
    </xdr:from>
    <xdr:to>
      <xdr:col>50</xdr:col>
      <xdr:colOff>114300</xdr:colOff>
      <xdr:row>97</xdr:row>
      <xdr:rowOff>13818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90130"/>
          <a:ext cx="889000" cy="1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13818</xdr:rowOff>
    </xdr:from>
    <xdr:to>
      <xdr:col>45</xdr:col>
      <xdr:colOff>177800</xdr:colOff>
      <xdr:row>97</xdr:row>
      <xdr:rowOff>60964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44468"/>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60964</xdr:rowOff>
    </xdr:from>
    <xdr:to>
      <xdr:col>41</xdr:col>
      <xdr:colOff>50800</xdr:colOff>
      <xdr:row>97</xdr:row>
      <xdr:rowOff>128129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91614"/>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165368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123222</xdr:rowOff>
    </xdr:from>
    <xdr:to>
      <xdr:col>55</xdr:col>
      <xdr:colOff>50800</xdr:colOff>
      <xdr:row>97</xdr:row>
      <xdr:rowOff>53372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101649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151580</xdr:rowOff>
    </xdr:from>
    <xdr:to>
      <xdr:col>50</xdr:col>
      <xdr:colOff>165100</xdr:colOff>
      <xdr:row>96</xdr:row>
      <xdr:rowOff>81730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98257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134468</xdr:rowOff>
    </xdr:from>
    <xdr:to>
      <xdr:col>46</xdr:col>
      <xdr:colOff>38100</xdr:colOff>
      <xdr:row>97</xdr:row>
      <xdr:rowOff>64618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81145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10164</xdr:rowOff>
    </xdr:from>
    <xdr:to>
      <xdr:col>41</xdr:col>
      <xdr:colOff>101600</xdr:colOff>
      <xdr:row>97</xdr:row>
      <xdr:rowOff>111764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128291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77329</xdr:rowOff>
    </xdr:from>
    <xdr:to>
      <xdr:col>36</xdr:col>
      <xdr:colOff>165100</xdr:colOff>
      <xdr:row>98</xdr:row>
      <xdr:rowOff>7479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170056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53492</xdr:rowOff>
    </xdr:from>
    <xdr:to>
      <xdr:col>85</xdr:col>
      <xdr:colOff>127000</xdr:colOff>
      <xdr:row>39</xdr:row>
      <xdr:rowOff>11087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68592"/>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143484</xdr:rowOff>
    </xdr:from>
    <xdr:to>
      <xdr:col>81</xdr:col>
      <xdr:colOff>50800</xdr:colOff>
      <xdr:row>39</xdr:row>
      <xdr:rowOff>11087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8584"/>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143484</xdr:rowOff>
    </xdr:from>
    <xdr:to>
      <xdr:col>76</xdr:col>
      <xdr:colOff>114300</xdr:colOff>
      <xdr:row>39</xdr:row>
      <xdr:rowOff>1905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858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1905</xdr:rowOff>
    </xdr:from>
    <xdr:to>
      <xdr:col>71</xdr:col>
      <xdr:colOff>177800</xdr:colOff>
      <xdr:row>39</xdr:row>
      <xdr:rowOff>14198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8455"/>
          <a:ext cx="889000" cy="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2692</xdr:rowOff>
    </xdr:from>
    <xdr:to>
      <xdr:col>85</xdr:col>
      <xdr:colOff>177800</xdr:colOff>
      <xdr:row>38</xdr:row>
      <xdr:rowOff>104292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25569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131737</xdr:rowOff>
    </xdr:from>
    <xdr:to>
      <xdr:col>81</xdr:col>
      <xdr:colOff>101600</xdr:colOff>
      <xdr:row>39</xdr:row>
      <xdr:rowOff>61887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53014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3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92684</xdr:rowOff>
    </xdr:from>
    <xdr:to>
      <xdr:col>76</xdr:col>
      <xdr:colOff>165100</xdr:colOff>
      <xdr:row>39</xdr:row>
      <xdr:rowOff>22834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39362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122555</xdr:rowOff>
    </xdr:from>
    <xdr:to>
      <xdr:col>72</xdr:col>
      <xdr:colOff>38100</xdr:colOff>
      <xdr:row>39</xdr:row>
      <xdr:rowOff>52705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69232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134848</xdr:rowOff>
    </xdr:from>
    <xdr:to>
      <xdr:col>67</xdr:col>
      <xdr:colOff>101600</xdr:colOff>
      <xdr:row>39</xdr:row>
      <xdr:rowOff>64998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56125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1092</xdr:rowOff>
    </xdr:from>
    <xdr:to>
      <xdr:col>85</xdr:col>
      <xdr:colOff>127000</xdr:colOff>
      <xdr:row>75</xdr:row>
      <xdr:rowOff>56362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59842"/>
          <a:ext cx="8382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51346</xdr:rowOff>
    </xdr:from>
    <xdr:to>
      <xdr:col>81</xdr:col>
      <xdr:colOff>50800</xdr:colOff>
      <xdr:row>75</xdr:row>
      <xdr:rowOff>56362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10096"/>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43676</xdr:rowOff>
    </xdr:from>
    <xdr:to>
      <xdr:col>76</xdr:col>
      <xdr:colOff>114300</xdr:colOff>
      <xdr:row>75</xdr:row>
      <xdr:rowOff>51346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02426"/>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43676</xdr:rowOff>
    </xdr:from>
    <xdr:to>
      <xdr:col>71</xdr:col>
      <xdr:colOff>177800</xdr:colOff>
      <xdr:row>75</xdr:row>
      <xdr:rowOff>64401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02426"/>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71924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121742</xdr:rowOff>
    </xdr:from>
    <xdr:to>
      <xdr:col>85</xdr:col>
      <xdr:colOff>177800</xdr:colOff>
      <xdr:row>75</xdr:row>
      <xdr:rowOff>51892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144619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5562</xdr:rowOff>
    </xdr:from>
    <xdr:to>
      <xdr:col>81</xdr:col>
      <xdr:colOff>101600</xdr:colOff>
      <xdr:row>75</xdr:row>
      <xdr:rowOff>107162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123689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546</xdr:rowOff>
    </xdr:from>
    <xdr:to>
      <xdr:col>76</xdr:col>
      <xdr:colOff>165100</xdr:colOff>
      <xdr:row>75</xdr:row>
      <xdr:rowOff>102146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118673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164326</xdr:rowOff>
    </xdr:from>
    <xdr:to>
      <xdr:col>72</xdr:col>
      <xdr:colOff>38100</xdr:colOff>
      <xdr:row>75</xdr:row>
      <xdr:rowOff>94476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111003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13601</xdr:rowOff>
    </xdr:from>
    <xdr:to>
      <xdr:col>67</xdr:col>
      <xdr:colOff>101600</xdr:colOff>
      <xdr:row>75</xdr:row>
      <xdr:rowOff>115201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106328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4625</xdr:rowOff>
    </xdr:from>
    <xdr:to>
      <xdr:col>85</xdr:col>
      <xdr:colOff>127000</xdr:colOff>
      <xdr:row>98</xdr:row>
      <xdr:rowOff>97241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06725"/>
          <a:ext cx="8382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4625</xdr:rowOff>
    </xdr:from>
    <xdr:to>
      <xdr:col>81</xdr:col>
      <xdr:colOff>50800</xdr:colOff>
      <xdr:row>98</xdr:row>
      <xdr:rowOff>52429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06725"/>
          <a:ext cx="889000" cy="4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52429</xdr:rowOff>
    </xdr:from>
    <xdr:to>
      <xdr:col>76</xdr:col>
      <xdr:colOff>114300</xdr:colOff>
      <xdr:row>98</xdr:row>
      <xdr:rowOff>85810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4529"/>
          <a:ext cx="889000" cy="3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9220</xdr:rowOff>
    </xdr:from>
    <xdr:to>
      <xdr:col>71</xdr:col>
      <xdr:colOff>177800</xdr:colOff>
      <xdr:row>98</xdr:row>
      <xdr:rowOff>85810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11320"/>
          <a:ext cx="889000" cy="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46441</xdr:rowOff>
    </xdr:from>
    <xdr:to>
      <xdr:col>85</xdr:col>
      <xdr:colOff>177800</xdr:colOff>
      <xdr:row>98</xdr:row>
      <xdr:rowOff>148041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125275</xdr:rowOff>
    </xdr:from>
    <xdr:to>
      <xdr:col>81</xdr:col>
      <xdr:colOff>101600</xdr:colOff>
      <xdr:row>98</xdr:row>
      <xdr:rowOff>55425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71952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1629</xdr:rowOff>
    </xdr:from>
    <xdr:to>
      <xdr:col>76</xdr:col>
      <xdr:colOff>165100</xdr:colOff>
      <xdr:row>98</xdr:row>
      <xdr:rowOff>103229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119756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35010</xdr:rowOff>
    </xdr:from>
    <xdr:to>
      <xdr:col>72</xdr:col>
      <xdr:colOff>38100</xdr:colOff>
      <xdr:row>98</xdr:row>
      <xdr:rowOff>136610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129870</xdr:rowOff>
    </xdr:from>
    <xdr:to>
      <xdr:col>67</xdr:col>
      <xdr:colOff>101600</xdr:colOff>
      <xdr:row>98</xdr:row>
      <xdr:rowOff>60020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76547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62923</xdr:rowOff>
    </xdr:from>
    <xdr:to>
      <xdr:col>116</xdr:col>
      <xdr:colOff>63500</xdr:colOff>
      <xdr:row>39</xdr:row>
      <xdr:rowOff>87154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49473"/>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22951</xdr:rowOff>
    </xdr:from>
    <xdr:to>
      <xdr:col>111</xdr:col>
      <xdr:colOff>177800</xdr:colOff>
      <xdr:row>39</xdr:row>
      <xdr:rowOff>62923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09501"/>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11651</xdr:rowOff>
    </xdr:from>
    <xdr:to>
      <xdr:col>107</xdr:col>
      <xdr:colOff>50800</xdr:colOff>
      <xdr:row>39</xdr:row>
      <xdr:rowOff>22951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98201"/>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6786</xdr:rowOff>
    </xdr:from>
    <xdr:to>
      <xdr:col>102</xdr:col>
      <xdr:colOff>114300</xdr:colOff>
      <xdr:row>39</xdr:row>
      <xdr:rowOff>11651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93336"/>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85158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36354</xdr:rowOff>
    </xdr:from>
    <xdr:to>
      <xdr:col>116</xdr:col>
      <xdr:colOff>114300</xdr:colOff>
      <xdr:row>39</xdr:row>
      <xdr:rowOff>137954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122731</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37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12123</xdr:rowOff>
    </xdr:from>
    <xdr:to>
      <xdr:col>112</xdr:col>
      <xdr:colOff>38100</xdr:colOff>
      <xdr:row>39</xdr:row>
      <xdr:rowOff>113723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104850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9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143601</xdr:rowOff>
    </xdr:from>
    <xdr:to>
      <xdr:col>107</xdr:col>
      <xdr:colOff>101600</xdr:colOff>
      <xdr:row>39</xdr:row>
      <xdr:rowOff>73751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64878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75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132301</xdr:rowOff>
    </xdr:from>
    <xdr:to>
      <xdr:col>102</xdr:col>
      <xdr:colOff>165100</xdr:colOff>
      <xdr:row>39</xdr:row>
      <xdr:rowOff>62451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78978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127436</xdr:rowOff>
    </xdr:from>
    <xdr:to>
      <xdr:col>98</xdr:col>
      <xdr:colOff>38100</xdr:colOff>
      <xdr:row>39</xdr:row>
      <xdr:rowOff>57586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74112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90734</xdr:rowOff>
    </xdr:from>
    <xdr:to>
      <xdr:col>116</xdr:col>
      <xdr:colOff>63500</xdr:colOff>
      <xdr:row>57</xdr:row>
      <xdr:rowOff>124978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63384"/>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124978</xdr:rowOff>
    </xdr:from>
    <xdr:to>
      <xdr:col>111</xdr:col>
      <xdr:colOff>177800</xdr:colOff>
      <xdr:row>57</xdr:row>
      <xdr:rowOff>125709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9762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125709</xdr:rowOff>
    </xdr:from>
    <xdr:to>
      <xdr:col>107</xdr:col>
      <xdr:colOff>50800</xdr:colOff>
      <xdr:row>57</xdr:row>
      <xdr:rowOff>127081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983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124475</xdr:rowOff>
    </xdr:from>
    <xdr:to>
      <xdr:col>102</xdr:col>
      <xdr:colOff>114300</xdr:colOff>
      <xdr:row>57</xdr:row>
      <xdr:rowOff>127081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9712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39934</xdr:rowOff>
    </xdr:from>
    <xdr:to>
      <xdr:col>116</xdr:col>
      <xdr:colOff>114300</xdr:colOff>
      <xdr:row>57</xdr:row>
      <xdr:rowOff>141534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18361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74178</xdr:rowOff>
    </xdr:from>
    <xdr:to>
      <xdr:col>112</xdr:col>
      <xdr:colOff>38100</xdr:colOff>
      <xdr:row>58</xdr:row>
      <xdr:rowOff>4328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166905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74909</xdr:rowOff>
    </xdr:from>
    <xdr:to>
      <xdr:col>107</xdr:col>
      <xdr:colOff>101600</xdr:colOff>
      <xdr:row>58</xdr:row>
      <xdr:rowOff>5059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167636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76281</xdr:rowOff>
    </xdr:from>
    <xdr:to>
      <xdr:col>102</xdr:col>
      <xdr:colOff>165100</xdr:colOff>
      <xdr:row>58</xdr:row>
      <xdr:rowOff>6431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169008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73675</xdr:rowOff>
    </xdr:from>
    <xdr:to>
      <xdr:col>98</xdr:col>
      <xdr:colOff>38100</xdr:colOff>
      <xdr:row>58</xdr:row>
      <xdr:rowOff>3825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3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83922</xdr:rowOff>
    </xdr:from>
    <xdr:to>
      <xdr:col>116</xdr:col>
      <xdr:colOff>63500</xdr:colOff>
      <xdr:row>76</xdr:row>
      <xdr:rowOff>91960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14122"/>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83922</xdr:rowOff>
    </xdr:from>
    <xdr:to>
      <xdr:col>111</xdr:col>
      <xdr:colOff>177800</xdr:colOff>
      <xdr:row>76</xdr:row>
      <xdr:rowOff>84931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141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10788</xdr:rowOff>
    </xdr:from>
    <xdr:to>
      <xdr:col>107</xdr:col>
      <xdr:colOff>50800</xdr:colOff>
      <xdr:row>76</xdr:row>
      <xdr:rowOff>84931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98088"/>
          <a:ext cx="889000" cy="4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10788</xdr:rowOff>
    </xdr:from>
    <xdr:to>
      <xdr:col>102</xdr:col>
      <xdr:colOff>114300</xdr:colOff>
      <xdr:row>75</xdr:row>
      <xdr:rowOff>34296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98088"/>
          <a:ext cx="889000" cy="19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154392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41160</xdr:rowOff>
    </xdr:from>
    <xdr:to>
      <xdr:col>116</xdr:col>
      <xdr:colOff>114300</xdr:colOff>
      <xdr:row>76</xdr:row>
      <xdr:rowOff>142760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19587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33122</xdr:rowOff>
    </xdr:from>
    <xdr:to>
      <xdr:col>112</xdr:col>
      <xdr:colOff>38100</xdr:colOff>
      <xdr:row>76</xdr:row>
      <xdr:rowOff>134722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125849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34131</xdr:rowOff>
    </xdr:from>
    <xdr:to>
      <xdr:col>107</xdr:col>
      <xdr:colOff>101600</xdr:colOff>
      <xdr:row>76</xdr:row>
      <xdr:rowOff>135731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126858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131438</xdr:rowOff>
    </xdr:from>
    <xdr:to>
      <xdr:col>102</xdr:col>
      <xdr:colOff>165100</xdr:colOff>
      <xdr:row>74</xdr:row>
      <xdr:rowOff>61588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78115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154946</xdr:rowOff>
    </xdr:from>
    <xdr:to>
      <xdr:col>98</xdr:col>
      <xdr:colOff>38100</xdr:colOff>
      <xdr:row>75</xdr:row>
      <xdr:rowOff>85096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76223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62,264</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1,411</a:t>
          </a:r>
          <a:r>
            <a:rPr kumimoji="1" lang="ja-JP" altLang="en-US" sz="1300">
              <a:latin typeface="ＭＳ Ｐゴシック" panose="020B0600070205080204" pitchFamily="50" charset="-128"/>
              <a:ea typeface="ＭＳ Ｐゴシック" panose="020B0600070205080204" pitchFamily="50" charset="-128"/>
            </a:rPr>
            <a:t>円の増となったが、全国平均</a:t>
          </a:r>
          <a:r>
            <a:rPr kumimoji="1" lang="en-US" altLang="ja-JP" sz="1300">
              <a:latin typeface="ＭＳ Ｐゴシック" panose="020B0600070205080204" pitchFamily="50" charset="-128"/>
              <a:ea typeface="ＭＳ Ｐゴシック" panose="020B0600070205080204" pitchFamily="50" charset="-128"/>
            </a:rPr>
            <a:t>73,533</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71,859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70,630</a:t>
          </a:r>
          <a:r>
            <a:rPr kumimoji="1" lang="ja-JP" altLang="en-US" sz="1300">
              <a:latin typeface="ＭＳ Ｐゴシック" panose="020B0600070205080204" pitchFamily="50" charset="-128"/>
              <a:ea typeface="ＭＳ Ｐゴシック" panose="020B0600070205080204" pitchFamily="50" charset="-128"/>
            </a:rPr>
            <a:t>円と比較して低い状況である。今後も定員適正化に努める。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82,810</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5,671</a:t>
          </a:r>
          <a:r>
            <a:rPr kumimoji="1" lang="ja-JP" altLang="en-US" sz="1300">
              <a:latin typeface="ＭＳ Ｐゴシック" panose="020B0600070205080204" pitchFamily="50" charset="-128"/>
              <a:ea typeface="ＭＳ Ｐゴシック" panose="020B0600070205080204" pitchFamily="50" charset="-128"/>
            </a:rPr>
            <a:t>円の減となったが、全国平均</a:t>
          </a:r>
          <a:r>
            <a:rPr kumimoji="1" lang="en-US" altLang="ja-JP" sz="1300">
              <a:latin typeface="ＭＳ Ｐゴシック" panose="020B0600070205080204" pitchFamily="50" charset="-128"/>
              <a:ea typeface="ＭＳ Ｐゴシック" panose="020B0600070205080204" pitchFamily="50" charset="-128"/>
            </a:rPr>
            <a:t>61,326</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71,138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73,148</a:t>
          </a:r>
          <a:r>
            <a:rPr kumimoji="1" lang="ja-JP" altLang="en-US" sz="1300">
              <a:latin typeface="ＭＳ Ｐゴシック" panose="020B0600070205080204" pitchFamily="50" charset="-128"/>
              <a:ea typeface="ＭＳ Ｐゴシック" panose="020B0600070205080204" pitchFamily="50" charset="-128"/>
            </a:rPr>
            <a:t>円と比較して高い状況となっている。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ふるさと納税に係る返礼品等の割合が多いため、前年と比較して減少しているものの、他団体等と比較して高い割合となっている。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117,964</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7,163</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108,719</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112,438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82,154</a:t>
          </a:r>
          <a:r>
            <a:rPr kumimoji="1" lang="ja-JP" altLang="en-US" sz="1300">
              <a:latin typeface="ＭＳ Ｐゴシック" panose="020B0600070205080204" pitchFamily="50" charset="-128"/>
              <a:ea typeface="ＭＳ Ｐゴシック" panose="020B0600070205080204" pitchFamily="50" charset="-128"/>
            </a:rPr>
            <a:t>円と比較して高い状況となっている。災害に係る扶助費、障がい者介護給付費の増加が主な要因である。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73,000</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15,905</a:t>
          </a:r>
          <a:r>
            <a:rPr kumimoji="1" lang="ja-JP" altLang="en-US" sz="1300">
              <a:latin typeface="ＭＳ Ｐゴシック" panose="020B0600070205080204" pitchFamily="50" charset="-128"/>
              <a:ea typeface="ＭＳ Ｐゴシック" panose="020B0600070205080204" pitchFamily="50" charset="-128"/>
            </a:rPr>
            <a:t>円の増となり、類似団体平均</a:t>
          </a:r>
          <a:r>
            <a:rPr kumimoji="1" lang="en-US" altLang="ja-JP" sz="1300">
              <a:latin typeface="ＭＳ Ｐゴシック" panose="020B0600070205080204" pitchFamily="50" charset="-128"/>
              <a:ea typeface="ＭＳ Ｐゴシック" panose="020B0600070205080204" pitchFamily="50" charset="-128"/>
            </a:rPr>
            <a:t>68,119</a:t>
          </a:r>
          <a:r>
            <a:rPr kumimoji="1" lang="ja-JP" altLang="en-US" sz="1300">
              <a:latin typeface="ＭＳ Ｐゴシック" panose="020B0600070205080204" pitchFamily="50" charset="-128"/>
              <a:ea typeface="ＭＳ Ｐゴシック" panose="020B0600070205080204" pitchFamily="50" charset="-128"/>
            </a:rPr>
            <a:t>円と比較して低い状況であるが、全国平均</a:t>
          </a:r>
          <a:r>
            <a:rPr kumimoji="1" lang="en-US" altLang="ja-JP" sz="1300">
              <a:latin typeface="ＭＳ Ｐゴシック" panose="020B0600070205080204" pitchFamily="50" charset="-128"/>
              <a:ea typeface="ＭＳ Ｐゴシック" panose="020B0600070205080204" pitchFamily="50" charset="-128"/>
            </a:rPr>
            <a:t>43,110</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64,790</a:t>
          </a:r>
          <a:r>
            <a:rPr kumimoji="1" lang="ja-JP" altLang="en-US" sz="1300">
              <a:latin typeface="ＭＳ Ｐゴシック" panose="020B0600070205080204" pitchFamily="50" charset="-128"/>
              <a:ea typeface="ＭＳ Ｐゴシック" panose="020B0600070205080204" pitchFamily="50" charset="-128"/>
            </a:rPr>
            <a:t>円と比較すると高い状況である。これは災害に係る補助金等の増加などが主な要因である。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56,109</a:t>
          </a:r>
          <a:r>
            <a:rPr kumimoji="1" lang="ja-JP" altLang="en-US" sz="1300">
              <a:latin typeface="ＭＳ Ｐゴシック" panose="020B0600070205080204" pitchFamily="50" charset="-128"/>
              <a:ea typeface="ＭＳ Ｐゴシック" panose="020B0600070205080204" pitchFamily="50" charset="-128"/>
            </a:rPr>
            <a:t>円であり、新庁舎建設関係や旧庁舎の解体等大型事業費の完了に伴い前年度比較で</a:t>
          </a:r>
          <a:r>
            <a:rPr kumimoji="1" lang="en-US" altLang="ja-JP" sz="1300">
              <a:latin typeface="ＭＳ Ｐゴシック" panose="020B0600070205080204" pitchFamily="50" charset="-128"/>
              <a:ea typeface="ＭＳ Ｐゴシック" panose="020B0600070205080204" pitchFamily="50" charset="-128"/>
            </a:rPr>
            <a:t>18,202</a:t>
          </a:r>
          <a:r>
            <a:rPr kumimoji="1" lang="ja-JP" altLang="en-US" sz="1300">
              <a:latin typeface="ＭＳ Ｐゴシック" panose="020B0600070205080204" pitchFamily="50" charset="-128"/>
              <a:ea typeface="ＭＳ Ｐゴシック" panose="020B0600070205080204" pitchFamily="50" charset="-128"/>
            </a:rPr>
            <a:t>円の減となり、全国平均、佐賀県平均、類似団体平均をいずれも下回った。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48,854
48,615
195.40
26,700,800
25,582,209
856,500
13,192,781
28,684,549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22134</xdr:rowOff>
    </xdr:from>
    <xdr:to>
      <xdr:col>24</xdr:col>
      <xdr:colOff>63500</xdr:colOff>
      <xdr:row>36</xdr:row>
      <xdr:rowOff>25073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9433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49566</xdr:rowOff>
    </xdr:from>
    <xdr:to>
      <xdr:col>19</xdr:col>
      <xdr:colOff>177800</xdr:colOff>
      <xdr:row>36</xdr:row>
      <xdr:rowOff>22134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5031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38463</xdr:rowOff>
    </xdr:from>
    <xdr:to>
      <xdr:col>15</xdr:col>
      <xdr:colOff>50800</xdr:colOff>
      <xdr:row>35</xdr:row>
      <xdr:rowOff>49566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921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75039</xdr:rowOff>
    </xdr:from>
    <xdr:to>
      <xdr:col>10</xdr:col>
      <xdr:colOff>114300</xdr:colOff>
      <xdr:row>35</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433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145723</xdr:rowOff>
    </xdr:from>
    <xdr:to>
      <xdr:col>24</xdr:col>
      <xdr:colOff>114300</xdr:colOff>
      <xdr:row>36</xdr:row>
      <xdr:rowOff>75873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168600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142784</xdr:rowOff>
    </xdr:from>
    <xdr:to>
      <xdr:col>20</xdr:col>
      <xdr:colOff>38100</xdr:colOff>
      <xdr:row>36</xdr:row>
      <xdr:rowOff>72934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89461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170216</xdr:rowOff>
    </xdr:from>
    <xdr:to>
      <xdr:col>15</xdr:col>
      <xdr:colOff>101600</xdr:colOff>
      <xdr:row>35</xdr:row>
      <xdr:rowOff>100366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116893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159113</xdr:rowOff>
    </xdr:from>
    <xdr:to>
      <xdr:col>10</xdr:col>
      <xdr:colOff>165100</xdr:colOff>
      <xdr:row>35</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105790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24239</xdr:rowOff>
    </xdr:from>
    <xdr:to>
      <xdr:col>6</xdr:col>
      <xdr:colOff>38100</xdr:colOff>
      <xdr:row>34</xdr:row>
      <xdr:rowOff>125839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142366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62992</xdr:rowOff>
    </xdr:from>
    <xdr:to>
      <xdr:col>24</xdr:col>
      <xdr:colOff>63500</xdr:colOff>
      <xdr:row>58</xdr:row>
      <xdr:rowOff>58851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835642"/>
          <a:ext cx="838200" cy="1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21821</xdr:rowOff>
    </xdr:from>
    <xdr:to>
      <xdr:col>19</xdr:col>
      <xdr:colOff>177800</xdr:colOff>
      <xdr:row>57</xdr:row>
      <xdr:rowOff>62992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794471"/>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21821</xdr:rowOff>
    </xdr:from>
    <xdr:to>
      <xdr:col>15</xdr:col>
      <xdr:colOff>50800</xdr:colOff>
      <xdr:row>58</xdr:row>
      <xdr:rowOff>53590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94471"/>
          <a:ext cx="889000" cy="2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162325</xdr:rowOff>
    </xdr:from>
    <xdr:to>
      <xdr:col>10</xdr:col>
      <xdr:colOff>114300</xdr:colOff>
      <xdr:row>58</xdr:row>
      <xdr:rowOff>53590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34975"/>
          <a:ext cx="889000" cy="6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8051</xdr:rowOff>
    </xdr:from>
    <xdr:to>
      <xdr:col>24</xdr:col>
      <xdr:colOff>114300</xdr:colOff>
      <xdr:row>58</xdr:row>
      <xdr:rowOff>109651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12192</xdr:rowOff>
    </xdr:from>
    <xdr:to>
      <xdr:col>20</xdr:col>
      <xdr:colOff>38100</xdr:colOff>
      <xdr:row>57</xdr:row>
      <xdr:rowOff>113792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130319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142471</xdr:rowOff>
    </xdr:from>
    <xdr:to>
      <xdr:col>15</xdr:col>
      <xdr:colOff>101600</xdr:colOff>
      <xdr:row>57</xdr:row>
      <xdr:rowOff>72621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89148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2790</xdr:rowOff>
    </xdr:from>
    <xdr:to>
      <xdr:col>10</xdr:col>
      <xdr:colOff>165100</xdr:colOff>
      <xdr:row>58</xdr:row>
      <xdr:rowOff>104390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120917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111525</xdr:rowOff>
    </xdr:from>
    <xdr:to>
      <xdr:col>6</xdr:col>
      <xdr:colOff>38100</xdr:colOff>
      <xdr:row>58</xdr:row>
      <xdr:rowOff>41675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58202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2148</xdr:rowOff>
    </xdr:from>
    <xdr:to>
      <xdr:col>24</xdr:col>
      <xdr:colOff>63500</xdr:colOff>
      <xdr:row>74</xdr:row>
      <xdr:rowOff>60882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517998"/>
          <a:ext cx="838200" cy="2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60882</xdr:rowOff>
    </xdr:from>
    <xdr:to>
      <xdr:col>19</xdr:col>
      <xdr:colOff>177800</xdr:colOff>
      <xdr:row>74</xdr:row>
      <xdr:rowOff>162609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748182"/>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64588</xdr:rowOff>
    </xdr:from>
    <xdr:to>
      <xdr:col>15</xdr:col>
      <xdr:colOff>50800</xdr:colOff>
      <xdr:row>74</xdr:row>
      <xdr:rowOff>162609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751888"/>
          <a:ext cx="889000" cy="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64588</xdr:rowOff>
    </xdr:from>
    <xdr:to>
      <xdr:col>10</xdr:col>
      <xdr:colOff>114300</xdr:colOff>
      <xdr:row>74</xdr:row>
      <xdr:rowOff>167883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51888"/>
          <a:ext cx="889000" cy="1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60854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5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122798</xdr:rowOff>
    </xdr:from>
    <xdr:to>
      <xdr:col>24</xdr:col>
      <xdr:colOff>114300</xdr:colOff>
      <xdr:row>73</xdr:row>
      <xdr:rowOff>52948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4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145675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31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10082</xdr:rowOff>
    </xdr:from>
    <xdr:to>
      <xdr:col>20</xdr:col>
      <xdr:colOff>38100</xdr:colOff>
      <xdr:row>74</xdr:row>
      <xdr:rowOff>111682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6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128209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4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111809</xdr:rowOff>
    </xdr:from>
    <xdr:to>
      <xdr:col>15</xdr:col>
      <xdr:colOff>101600</xdr:colOff>
      <xdr:row>75</xdr:row>
      <xdr:rowOff>41959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58486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57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13788</xdr:rowOff>
    </xdr:from>
    <xdr:to>
      <xdr:col>10</xdr:col>
      <xdr:colOff>165100</xdr:colOff>
      <xdr:row>74</xdr:row>
      <xdr:rowOff>115388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131915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117083</xdr:rowOff>
    </xdr:from>
    <xdr:to>
      <xdr:col>6</xdr:col>
      <xdr:colOff>38100</xdr:colOff>
      <xdr:row>75</xdr:row>
      <xdr:rowOff>47233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8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38360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89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39063</xdr:rowOff>
    </xdr:from>
    <xdr:to>
      <xdr:col>24</xdr:col>
      <xdr:colOff>63500</xdr:colOff>
      <xdr:row>97</xdr:row>
      <xdr:rowOff>162179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69713"/>
          <a:ext cx="838200" cy="1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156883</xdr:rowOff>
    </xdr:from>
    <xdr:to>
      <xdr:col>19</xdr:col>
      <xdr:colOff>177800</xdr:colOff>
      <xdr:row>97</xdr:row>
      <xdr:rowOff>162179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8753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141666</xdr:rowOff>
    </xdr:from>
    <xdr:to>
      <xdr:col>15</xdr:col>
      <xdr:colOff>50800</xdr:colOff>
      <xdr:row>97</xdr:row>
      <xdr:rowOff>156883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72316"/>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129459</xdr:rowOff>
    </xdr:from>
    <xdr:to>
      <xdr:col>10</xdr:col>
      <xdr:colOff>114300</xdr:colOff>
      <xdr:row>97</xdr:row>
      <xdr:rowOff>141666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60109"/>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159713</xdr:rowOff>
    </xdr:from>
    <xdr:to>
      <xdr:col>24</xdr:col>
      <xdr:colOff>114300</xdr:colOff>
      <xdr:row>97</xdr:row>
      <xdr:rowOff>89863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138140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111379</xdr:rowOff>
    </xdr:from>
    <xdr:to>
      <xdr:col>20</xdr:col>
      <xdr:colOff>38100</xdr:colOff>
      <xdr:row>98</xdr:row>
      <xdr:rowOff>41529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32656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106083</xdr:rowOff>
    </xdr:from>
    <xdr:to>
      <xdr:col>15</xdr:col>
      <xdr:colOff>101600</xdr:colOff>
      <xdr:row>98</xdr:row>
      <xdr:rowOff>36233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27360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90866</xdr:rowOff>
    </xdr:from>
    <xdr:to>
      <xdr:col>10</xdr:col>
      <xdr:colOff>165100</xdr:colOff>
      <xdr:row>98</xdr:row>
      <xdr:rowOff>21016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12143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78659</xdr:rowOff>
    </xdr:from>
    <xdr:to>
      <xdr:col>6</xdr:col>
      <xdr:colOff>38100</xdr:colOff>
      <xdr:row>98</xdr:row>
      <xdr:rowOff>8809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171386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20501</xdr:rowOff>
    </xdr:from>
    <xdr:to>
      <xdr:col>55</xdr:col>
      <xdr:colOff>0</xdr:colOff>
      <xdr:row>38</xdr:row>
      <xdr:rowOff>36830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3560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50873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5193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50873</xdr:rowOff>
    </xdr:from>
    <xdr:to>
      <xdr:col>45</xdr:col>
      <xdr:colOff>177800</xdr:colOff>
      <xdr:row>38</xdr:row>
      <xdr:rowOff>72753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6597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38463</xdr:rowOff>
    </xdr:from>
    <xdr:to>
      <xdr:col>41</xdr:col>
      <xdr:colOff>50800</xdr:colOff>
      <xdr:row>38</xdr:row>
      <xdr:rowOff>72753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535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141151</xdr:rowOff>
    </xdr:from>
    <xdr:to>
      <xdr:col>55</xdr:col>
      <xdr:colOff>50800</xdr:colOff>
      <xdr:row>38</xdr:row>
      <xdr:rowOff>71301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119578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6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157480</xdr:rowOff>
    </xdr:from>
    <xdr:to>
      <xdr:col>50</xdr:col>
      <xdr:colOff>165100</xdr:colOff>
      <xdr:row>38</xdr:row>
      <xdr:rowOff>87630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78757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xdr:rowOff>
    </xdr:from>
    <xdr:to>
      <xdr:col>46</xdr:col>
      <xdr:colOff>38100</xdr:colOff>
      <xdr:row>38</xdr:row>
      <xdr:rowOff>101673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92800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0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21953</xdr:rowOff>
    </xdr:from>
    <xdr:to>
      <xdr:col>41</xdr:col>
      <xdr:colOff>101600</xdr:colOff>
      <xdr:row>38</xdr:row>
      <xdr:rowOff>123553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114680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2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159113</xdr:rowOff>
    </xdr:from>
    <xdr:to>
      <xdr:col>36</xdr:col>
      <xdr:colOff>165100</xdr:colOff>
      <xdr:row>38</xdr:row>
      <xdr:rowOff>89263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80390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73520</xdr:rowOff>
    </xdr:from>
    <xdr:to>
      <xdr:col>55</xdr:col>
      <xdr:colOff>0</xdr:colOff>
      <xdr:row>57</xdr:row>
      <xdr:rowOff>157455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46170"/>
          <a:ext cx="838200" cy="8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157455</xdr:rowOff>
    </xdr:from>
    <xdr:to>
      <xdr:col>50</xdr:col>
      <xdr:colOff>114300</xdr:colOff>
      <xdr:row>57</xdr:row>
      <xdr:rowOff>160795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30105"/>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72301</xdr:rowOff>
    </xdr:from>
    <xdr:to>
      <xdr:col>45</xdr:col>
      <xdr:colOff>177800</xdr:colOff>
      <xdr:row>57</xdr:row>
      <xdr:rowOff>160795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844951"/>
          <a:ext cx="889000" cy="8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42355</xdr:rowOff>
    </xdr:from>
    <xdr:to>
      <xdr:col>41</xdr:col>
      <xdr:colOff>50800</xdr:colOff>
      <xdr:row>57</xdr:row>
      <xdr:rowOff>72301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15005"/>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22720</xdr:rowOff>
    </xdr:from>
    <xdr:to>
      <xdr:col>55</xdr:col>
      <xdr:colOff>50800</xdr:colOff>
      <xdr:row>57</xdr:row>
      <xdr:rowOff>124320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45597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106655</xdr:rowOff>
    </xdr:from>
    <xdr:to>
      <xdr:col>50</xdr:col>
      <xdr:colOff>165100</xdr:colOff>
      <xdr:row>58</xdr:row>
      <xdr:rowOff>36805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109995</xdr:rowOff>
    </xdr:from>
    <xdr:to>
      <xdr:col>46</xdr:col>
      <xdr:colOff>38100</xdr:colOff>
      <xdr:row>58</xdr:row>
      <xdr:rowOff>40145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31272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21501</xdr:rowOff>
    </xdr:from>
    <xdr:to>
      <xdr:col>41</xdr:col>
      <xdr:colOff>101600</xdr:colOff>
      <xdr:row>57</xdr:row>
      <xdr:rowOff>123101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139628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5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163005</xdr:rowOff>
    </xdr:from>
    <xdr:to>
      <xdr:col>36</xdr:col>
      <xdr:colOff>165100</xdr:colOff>
      <xdr:row>57</xdr:row>
      <xdr:rowOff>93155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84282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50643</xdr:rowOff>
    </xdr:from>
    <xdr:to>
      <xdr:col>55</xdr:col>
      <xdr:colOff>0</xdr:colOff>
      <xdr:row>77</xdr:row>
      <xdr:rowOff>65046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52293"/>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13577</xdr:rowOff>
    </xdr:from>
    <xdr:to>
      <xdr:col>50</xdr:col>
      <xdr:colOff>114300</xdr:colOff>
      <xdr:row>77</xdr:row>
      <xdr:rowOff>65046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215227"/>
          <a:ext cx="889000" cy="5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7406</xdr:rowOff>
    </xdr:from>
    <xdr:to>
      <xdr:col>45</xdr:col>
      <xdr:colOff>177800</xdr:colOff>
      <xdr:row>77</xdr:row>
      <xdr:rowOff>13577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0905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74288</xdr:rowOff>
    </xdr:from>
    <xdr:to>
      <xdr:col>41</xdr:col>
      <xdr:colOff>50800</xdr:colOff>
      <xdr:row>77</xdr:row>
      <xdr:rowOff>7406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04488"/>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171293</xdr:rowOff>
    </xdr:from>
    <xdr:to>
      <xdr:col>55</xdr:col>
      <xdr:colOff>50800</xdr:colOff>
      <xdr:row>77</xdr:row>
      <xdr:rowOff>101443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149720</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1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14246</xdr:rowOff>
    </xdr:from>
    <xdr:to>
      <xdr:col>50</xdr:col>
      <xdr:colOff>165100</xdr:colOff>
      <xdr:row>77</xdr:row>
      <xdr:rowOff>115846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106973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3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134227</xdr:rowOff>
    </xdr:from>
    <xdr:to>
      <xdr:col>46</xdr:col>
      <xdr:colOff>38100</xdr:colOff>
      <xdr:row>77</xdr:row>
      <xdr:rowOff>64377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55504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128056</xdr:rowOff>
    </xdr:from>
    <xdr:to>
      <xdr:col>41</xdr:col>
      <xdr:colOff>101600</xdr:colOff>
      <xdr:row>77</xdr:row>
      <xdr:rowOff>58206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49333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2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23488</xdr:rowOff>
    </xdr:from>
    <xdr:to>
      <xdr:col>36</xdr:col>
      <xdr:colOff>165100</xdr:colOff>
      <xdr:row>76</xdr:row>
      <xdr:rowOff>125088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0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116215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1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112940</xdr:rowOff>
    </xdr:from>
    <xdr:to>
      <xdr:col>55</xdr:col>
      <xdr:colOff>0</xdr:colOff>
      <xdr:row>98</xdr:row>
      <xdr:rowOff>127036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15040"/>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86006</xdr:rowOff>
    </xdr:from>
    <xdr:to>
      <xdr:col>50</xdr:col>
      <xdr:colOff>114300</xdr:colOff>
      <xdr:row>98</xdr:row>
      <xdr:rowOff>112940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8106"/>
          <a:ext cx="889000" cy="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86006</xdr:rowOff>
    </xdr:from>
    <xdr:to>
      <xdr:col>45</xdr:col>
      <xdr:colOff>177800</xdr:colOff>
      <xdr:row>98</xdr:row>
      <xdr:rowOff>147117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88106"/>
          <a:ext cx="889000" cy="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147117</xdr:rowOff>
    </xdr:from>
    <xdr:to>
      <xdr:col>41</xdr:col>
      <xdr:colOff>50800</xdr:colOff>
      <xdr:row>98</xdr:row>
      <xdr:rowOff>149873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949217"/>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76236</xdr:rowOff>
    </xdr:from>
    <xdr:to>
      <xdr:col>55</xdr:col>
      <xdr:colOff>50800</xdr:colOff>
      <xdr:row>99</xdr:row>
      <xdr:rowOff>6386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62140</xdr:rowOff>
    </xdr:from>
    <xdr:to>
      <xdr:col>50</xdr:col>
      <xdr:colOff>165100</xdr:colOff>
      <xdr:row>98</xdr:row>
      <xdr:rowOff>163740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154867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35206</xdr:rowOff>
    </xdr:from>
    <xdr:to>
      <xdr:col>46</xdr:col>
      <xdr:colOff>38100</xdr:colOff>
      <xdr:row>98</xdr:row>
      <xdr:rowOff>136806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127933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96317</xdr:rowOff>
    </xdr:from>
    <xdr:to>
      <xdr:col>41</xdr:col>
      <xdr:colOff>101600</xdr:colOff>
      <xdr:row>99</xdr:row>
      <xdr:rowOff>26467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17594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99073</xdr:rowOff>
    </xdr:from>
    <xdr:to>
      <xdr:col>36</xdr:col>
      <xdr:colOff>165100</xdr:colOff>
      <xdr:row>99</xdr:row>
      <xdr:rowOff>29223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20350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61747</xdr:rowOff>
    </xdr:from>
    <xdr:to>
      <xdr:col>85</xdr:col>
      <xdr:colOff>127000</xdr:colOff>
      <xdr:row>38</xdr:row>
      <xdr:rowOff>67103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5481300" y="6576847"/>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170921</xdr:rowOff>
    </xdr:from>
    <xdr:to>
      <xdr:col>81</xdr:col>
      <xdr:colOff>50800</xdr:colOff>
      <xdr:row>38</xdr:row>
      <xdr:rowOff>61747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6514571"/>
          <a:ext cx="8890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170921</xdr:rowOff>
    </xdr:from>
    <xdr:to>
      <xdr:col>76</xdr:col>
      <xdr:colOff>114300</xdr:colOff>
      <xdr:row>38</xdr:row>
      <xdr:rowOff>28208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3703300" y="6514571"/>
          <a:ext cx="88900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126441</xdr:rowOff>
    </xdr:from>
    <xdr:to>
      <xdr:col>71</xdr:col>
      <xdr:colOff>177800</xdr:colOff>
      <xdr:row>38</xdr:row>
      <xdr:rowOff>28208</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470091"/>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16303</xdr:rowOff>
    </xdr:from>
    <xdr:to>
      <xdr:col>85</xdr:col>
      <xdr:colOff>177800</xdr:colOff>
      <xdr:row>38</xdr:row>
      <xdr:rowOff>117903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166180</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5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10947</xdr:rowOff>
    </xdr:from>
    <xdr:to>
      <xdr:col>81</xdr:col>
      <xdr:colOff>101600</xdr:colOff>
      <xdr:row>38</xdr:row>
      <xdr:rowOff>112547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103674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6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120120</xdr:rowOff>
    </xdr:from>
    <xdr:to>
      <xdr:col>76</xdr:col>
      <xdr:colOff>165100</xdr:colOff>
      <xdr:row>38</xdr:row>
      <xdr:rowOff>50270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41398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5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148858</xdr:rowOff>
    </xdr:from>
    <xdr:to>
      <xdr:col>72</xdr:col>
      <xdr:colOff>38100</xdr:colOff>
      <xdr:row>38</xdr:row>
      <xdr:rowOff>79008</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4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70135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5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75641</xdr:rowOff>
    </xdr:from>
    <xdr:to>
      <xdr:col>67</xdr:col>
      <xdr:colOff>101600</xdr:colOff>
      <xdr:row>38</xdr:row>
      <xdr:rowOff>5791</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168368</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5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100190</xdr:rowOff>
    </xdr:from>
    <xdr:to>
      <xdr:col>85</xdr:col>
      <xdr:colOff>127000</xdr:colOff>
      <xdr:row>57</xdr:row>
      <xdr:rowOff>111760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72840"/>
          <a:ext cx="8382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5867</xdr:rowOff>
    </xdr:from>
    <xdr:to>
      <xdr:col>81</xdr:col>
      <xdr:colOff>50800</xdr:colOff>
      <xdr:row>57</xdr:row>
      <xdr:rowOff>100190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78517"/>
          <a:ext cx="8890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5867</xdr:rowOff>
    </xdr:from>
    <xdr:to>
      <xdr:col>76</xdr:col>
      <xdr:colOff>114300</xdr:colOff>
      <xdr:row>57</xdr:row>
      <xdr:rowOff>69291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78517"/>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162789</xdr:rowOff>
    </xdr:from>
    <xdr:to>
      <xdr:col>71</xdr:col>
      <xdr:colOff>177800</xdr:colOff>
      <xdr:row>57</xdr:row>
      <xdr:rowOff>69291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763989"/>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60960</xdr:rowOff>
    </xdr:from>
    <xdr:to>
      <xdr:col>85</xdr:col>
      <xdr:colOff>177800</xdr:colOff>
      <xdr:row>57</xdr:row>
      <xdr:rowOff>162560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39387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8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49390</xdr:rowOff>
    </xdr:from>
    <xdr:to>
      <xdr:col>81</xdr:col>
      <xdr:colOff>101600</xdr:colOff>
      <xdr:row>57</xdr:row>
      <xdr:rowOff>150990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142117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9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126517</xdr:rowOff>
    </xdr:from>
    <xdr:to>
      <xdr:col>76</xdr:col>
      <xdr:colOff>165100</xdr:colOff>
      <xdr:row>57</xdr:row>
      <xdr:rowOff>56667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73194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18491</xdr:rowOff>
    </xdr:from>
    <xdr:to>
      <xdr:col>72</xdr:col>
      <xdr:colOff>38100</xdr:colOff>
      <xdr:row>57</xdr:row>
      <xdr:rowOff>120091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136618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111989</xdr:rowOff>
    </xdr:from>
    <xdr:to>
      <xdr:col>67</xdr:col>
      <xdr:colOff>101600</xdr:colOff>
      <xdr:row>57</xdr:row>
      <xdr:rowOff>42139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58666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53493</xdr:rowOff>
    </xdr:from>
    <xdr:to>
      <xdr:col>85</xdr:col>
      <xdr:colOff>127000</xdr:colOff>
      <xdr:row>79</xdr:row>
      <xdr:rowOff>11088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426593"/>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143484</xdr:rowOff>
    </xdr:from>
    <xdr:to>
      <xdr:col>81</xdr:col>
      <xdr:colOff>50800</xdr:colOff>
      <xdr:row>79</xdr:row>
      <xdr:rowOff>11088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16584"/>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143484</xdr:rowOff>
    </xdr:from>
    <xdr:to>
      <xdr:col>76</xdr:col>
      <xdr:colOff>114300</xdr:colOff>
      <xdr:row>79</xdr:row>
      <xdr:rowOff>1905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1658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1905</xdr:rowOff>
    </xdr:from>
    <xdr:to>
      <xdr:col>71</xdr:col>
      <xdr:colOff>177800</xdr:colOff>
      <xdr:row>79</xdr:row>
      <xdr:rowOff>14199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46455"/>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2693</xdr:rowOff>
    </xdr:from>
    <xdr:to>
      <xdr:col>85</xdr:col>
      <xdr:colOff>177800</xdr:colOff>
      <xdr:row>78</xdr:row>
      <xdr:rowOff>104293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3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25570</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131738</xdr:rowOff>
    </xdr:from>
    <xdr:to>
      <xdr:col>81</xdr:col>
      <xdr:colOff>101600</xdr:colOff>
      <xdr:row>79</xdr:row>
      <xdr:rowOff>61888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53015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59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92684</xdr:rowOff>
    </xdr:from>
    <xdr:to>
      <xdr:col>76</xdr:col>
      <xdr:colOff>165100</xdr:colOff>
      <xdr:row>79</xdr:row>
      <xdr:rowOff>22834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39361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2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122555</xdr:rowOff>
    </xdr:from>
    <xdr:to>
      <xdr:col>72</xdr:col>
      <xdr:colOff>38100</xdr:colOff>
      <xdr:row>79</xdr:row>
      <xdr:rowOff>52705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69232</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27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134849</xdr:rowOff>
    </xdr:from>
    <xdr:to>
      <xdr:col>67</xdr:col>
      <xdr:colOff>101600</xdr:colOff>
      <xdr:row>79</xdr:row>
      <xdr:rowOff>64999</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56126</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6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1093</xdr:rowOff>
    </xdr:from>
    <xdr:to>
      <xdr:col>85</xdr:col>
      <xdr:colOff>127000</xdr:colOff>
      <xdr:row>95</xdr:row>
      <xdr:rowOff>56362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288843"/>
          <a:ext cx="838200" cy="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51346</xdr:rowOff>
    </xdr:from>
    <xdr:to>
      <xdr:col>81</xdr:col>
      <xdr:colOff>50800</xdr:colOff>
      <xdr:row>95</xdr:row>
      <xdr:rowOff>56362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339096"/>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43675</xdr:rowOff>
    </xdr:from>
    <xdr:to>
      <xdr:col>76</xdr:col>
      <xdr:colOff>114300</xdr:colOff>
      <xdr:row>95</xdr:row>
      <xdr:rowOff>51346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33142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43675</xdr:rowOff>
    </xdr:from>
    <xdr:to>
      <xdr:col>71</xdr:col>
      <xdr:colOff>177800</xdr:colOff>
      <xdr:row>95</xdr:row>
      <xdr:rowOff>64402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331425"/>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71671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121743</xdr:rowOff>
    </xdr:from>
    <xdr:to>
      <xdr:col>85</xdr:col>
      <xdr:colOff>177800</xdr:colOff>
      <xdr:row>95</xdr:row>
      <xdr:rowOff>51893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144620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5562</xdr:rowOff>
    </xdr:from>
    <xdr:to>
      <xdr:col>81</xdr:col>
      <xdr:colOff>101600</xdr:colOff>
      <xdr:row>95</xdr:row>
      <xdr:rowOff>107162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123689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546</xdr:rowOff>
    </xdr:from>
    <xdr:to>
      <xdr:col>76</xdr:col>
      <xdr:colOff>165100</xdr:colOff>
      <xdr:row>95</xdr:row>
      <xdr:rowOff>102146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118673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164325</xdr:rowOff>
    </xdr:from>
    <xdr:to>
      <xdr:col>72</xdr:col>
      <xdr:colOff>38100</xdr:colOff>
      <xdr:row>95</xdr:row>
      <xdr:rowOff>94475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111002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0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13602</xdr:rowOff>
    </xdr:from>
    <xdr:to>
      <xdr:col>67</xdr:col>
      <xdr:colOff>101600</xdr:colOff>
      <xdr:row>95</xdr:row>
      <xdr:rowOff>115202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106329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16383</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6531483"/>
          <a:ext cx="1269" cy="19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95521</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20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134510</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16383</xdr:rowOff>
    </xdr:from>
    <xdr:to>
      <xdr:col>116</xdr:col>
      <xdr:colOff>152400</xdr:colOff>
      <xdr:row>38</xdr:row>
      <xdr:rowOff>16383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53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12971</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2807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161544</xdr:rowOff>
    </xdr:from>
    <xdr:to>
      <xdr:col>116</xdr:col>
      <xdr:colOff>114300</xdr:colOff>
      <xdr:row>39</xdr:row>
      <xdr:rowOff>91694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137668</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452618"/>
          <a:ext cx="889000" cy="127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151003</xdr:rowOff>
    </xdr:from>
    <xdr:to>
      <xdr:col>107</xdr:col>
      <xdr:colOff>101600</xdr:colOff>
      <xdr:row>39</xdr:row>
      <xdr:rowOff>81153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97680</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44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137668</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5452618"/>
          <a:ext cx="889000" cy="127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124587</xdr:rowOff>
    </xdr:from>
    <xdr:to>
      <xdr:col>102</xdr:col>
      <xdr:colOff>165100</xdr:colOff>
      <xdr:row>39</xdr:row>
      <xdr:rowOff>54737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45864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147066</xdr:rowOff>
    </xdr:from>
    <xdr:to>
      <xdr:col>98</xdr:col>
      <xdr:colOff>38100</xdr:colOff>
      <xdr:row>39</xdr:row>
      <xdr:rowOff>77216</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93743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139971</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550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86868</xdr:rowOff>
    </xdr:from>
    <xdr:to>
      <xdr:col>102</xdr:col>
      <xdr:colOff>165100</xdr:colOff>
      <xdr:row>32</xdr:row>
      <xdr:rowOff>17018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33545</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278111" y="51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64,757</a:t>
          </a:r>
          <a:r>
            <a:rPr kumimoji="1" lang="ja-JP" altLang="en-US" sz="1300">
              <a:latin typeface="ＭＳ Ｐゴシック" panose="020B0600070205080204" pitchFamily="50" charset="-128"/>
              <a:ea typeface="ＭＳ Ｐゴシック" panose="020B0600070205080204" pitchFamily="50" charset="-128"/>
            </a:rPr>
            <a:t>円となっており、全国平均</a:t>
          </a:r>
          <a:r>
            <a:rPr kumimoji="1" lang="en-US" altLang="ja-JP" sz="1300">
              <a:latin typeface="ＭＳ Ｐゴシック" panose="020B0600070205080204" pitchFamily="50" charset="-128"/>
              <a:ea typeface="ＭＳ Ｐゴシック" panose="020B0600070205080204" pitchFamily="50" charset="-128"/>
            </a:rPr>
            <a:t>54,294</a:t>
          </a:r>
          <a:r>
            <a:rPr kumimoji="1" lang="ja-JP" altLang="en-US" sz="1300">
              <a:latin typeface="ＭＳ Ｐゴシック" panose="020B0600070205080204" pitchFamily="50" charset="-128"/>
              <a:ea typeface="ＭＳ Ｐゴシック" panose="020B0600070205080204" pitchFamily="50" charset="-128"/>
            </a:rPr>
            <a:t>円と比較して高い状況にあるものの、前年度と比較して</a:t>
          </a:r>
          <a:r>
            <a:rPr kumimoji="1" lang="en-US" altLang="ja-JP" sz="1300">
              <a:latin typeface="ＭＳ Ｐゴシック" panose="020B0600070205080204" pitchFamily="50" charset="-128"/>
              <a:ea typeface="ＭＳ Ｐゴシック" panose="020B0600070205080204" pitchFamily="50" charset="-128"/>
            </a:rPr>
            <a:t>51,232</a:t>
          </a:r>
          <a:r>
            <a:rPr kumimoji="1" lang="ja-JP" altLang="en-US" sz="1300">
              <a:latin typeface="ＭＳ Ｐゴシック" panose="020B0600070205080204" pitchFamily="50" charset="-128"/>
              <a:ea typeface="ＭＳ Ｐゴシック" panose="020B0600070205080204" pitchFamily="50" charset="-128"/>
            </a:rPr>
            <a:t>円の減となっている。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これはふるさと納税関連経費や基金積立金の減少が主な要因である</a:t>
          </a:r>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188,924</a:t>
          </a:r>
          <a:r>
            <a:rPr kumimoji="1" lang="ja-JP" altLang="en-US" sz="1300">
              <a:latin typeface="ＭＳ Ｐゴシック" panose="020B0600070205080204" pitchFamily="50" charset="-128"/>
              <a:ea typeface="ＭＳ Ｐゴシック" panose="020B0600070205080204" pitchFamily="50" charset="-128"/>
            </a:rPr>
            <a:t>円となっており、全国平均、佐賀県平均、類似団体平均いずれと比較しても高い状況であり、前年度と比較して</a:t>
          </a:r>
          <a:r>
            <a:rPr kumimoji="1" lang="en-US" altLang="ja-JP" sz="1300">
              <a:latin typeface="ＭＳ Ｐゴシック" panose="020B0600070205080204" pitchFamily="50" charset="-128"/>
              <a:ea typeface="ＭＳ Ｐゴシック" panose="020B0600070205080204" pitchFamily="50" charset="-128"/>
            </a:rPr>
            <a:t>14,097</a:t>
          </a:r>
          <a:r>
            <a:rPr kumimoji="1" lang="ja-JP" altLang="en-US" sz="1300">
              <a:latin typeface="ＭＳ Ｐゴシック" panose="020B0600070205080204" pitchFamily="50" charset="-128"/>
              <a:ea typeface="ＭＳ Ｐゴシック" panose="020B0600070205080204" pitchFamily="50" charset="-128"/>
            </a:rPr>
            <a:t>円の増となっている。これは豪雨災害にかかる災害救助費の増加が主な要因である。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円の増となっている。これは豪雨災害にかかる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災害廃棄物処理費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豪雨災害にかかる復旧費用の増加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57,414</a:t>
          </a:r>
          <a:r>
            <a:rPr kumimoji="1" lang="ja-JP" altLang="en-US" sz="1300">
              <a:latin typeface="ＭＳ Ｐゴシック" panose="020B0600070205080204" pitchFamily="50" charset="-128"/>
              <a:ea typeface="ＭＳ Ｐゴシック" panose="020B0600070205080204" pitchFamily="50" charset="-128"/>
            </a:rPr>
            <a:t>円となっており、佐賀県平均</a:t>
          </a:r>
          <a:r>
            <a:rPr kumimoji="1" lang="en-US" altLang="ja-JP" sz="1300">
              <a:latin typeface="ＭＳ Ｐゴシック" panose="020B0600070205080204" pitchFamily="50" charset="-128"/>
              <a:ea typeface="ＭＳ Ｐゴシック" panose="020B0600070205080204" pitchFamily="50" charset="-128"/>
            </a:rPr>
            <a:t>47,432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51,504</a:t>
          </a:r>
          <a:r>
            <a:rPr kumimoji="1" lang="ja-JP" altLang="en-US" sz="1300">
              <a:latin typeface="ＭＳ Ｐゴシック" panose="020B0600070205080204" pitchFamily="50" charset="-128"/>
              <a:ea typeface="ＭＳ Ｐゴシック" panose="020B0600070205080204" pitchFamily="50" charset="-128"/>
            </a:rPr>
            <a:t>円と比較して高い状況である。近年の大型事業の実施により公債費については当面高止まりすることが見込まれる。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財政調整基金残高は増加したが、標準財政規模が増加したことにより、標準財政規模比では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％となり前年比で微減となった。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令和元年度については、８月豪雨災害に係る災害復旧等の臨時財政需要があったが、財政調整基金の大幅な取崩しを回避できたことにより、実質単年度収支は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67,917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千円で黒字を維持することができた。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今後はアセットマネジメント費用の確保や大規模災害発生等に備え、適正な基金残高の確保を図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全会計において黒字決算となったが、下水道事業会計や国民健康保険特別会計については一般会計から繰出しを行っている。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健全な財政運営をはかり一般会計からの繰出しの縮減を図る必要がある。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また、競輪事業特別会計については、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百万円の一般会計への繰出しを実施しており、今後も経営改善により、財政の健全化を図る。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01.takeocity.local\10&#27494;&#38596;&#24066;\10&#32207;&#21209;&#37096;\12&#36001;&#25919;&#35506;\0001&#36001;&#25919;&#20418;\8%20&#27770;&#31639;&#32113;&#35336;\&#36001;&#25919;&#29366;&#27841;&#36039;&#26009;&#38598;(H22&#65374;)\H31\04&#22238;&#31572;&#65288;&#31532;&#65297;&#22238;&#65289;\&#65288;&#40372;&#23822;&#24037;&#20107;&#20013;&#65289;&#12304;&#36001;&#25919;&#29366;&#27841;&#36039;&#26009;&#38598;&#12305;_412066_&#27494;&#38596;&#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v>
          </cell>
          <cell r="H27" t="e">
            <v>#N/A</v>
          </cell>
          <cell r="I27">
            <v>12.17</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v>
          </cell>
          <cell r="F29" t="e">
            <v>#N/A</v>
          </cell>
          <cell r="G29">
            <v>0.02</v>
          </cell>
          <cell r="H29" t="e">
            <v>#N/A</v>
          </cell>
          <cell r="I29">
            <v>0.03</v>
          </cell>
          <cell r="J29" t="e">
            <v>#N/A</v>
          </cell>
          <cell r="K29">
            <v>0.01</v>
          </cell>
        </row>
        <row r="30">
          <cell r="A30" t="str">
            <v>給湯事業特別会計</v>
          </cell>
          <cell r="B30" t="e">
            <v>#N/A</v>
          </cell>
          <cell r="C30">
            <v>0.01</v>
          </cell>
          <cell r="D30" t="e">
            <v>#N/A</v>
          </cell>
          <cell r="E30">
            <v>0.01</v>
          </cell>
          <cell r="F30" t="e">
            <v>#N/A</v>
          </cell>
          <cell r="G30">
            <v>0.01</v>
          </cell>
          <cell r="H30" t="e">
            <v>#N/A</v>
          </cell>
          <cell r="I30">
            <v>0.02</v>
          </cell>
          <cell r="J30" t="e">
            <v>#N/A</v>
          </cell>
          <cell r="K30">
            <v>0.02</v>
          </cell>
        </row>
        <row r="31">
          <cell r="A31" t="str">
            <v>工業用水道事業会計</v>
          </cell>
          <cell r="B31" t="e">
            <v>#N/A</v>
          </cell>
          <cell r="C31">
            <v>0.4</v>
          </cell>
          <cell r="D31" t="e">
            <v>#N/A</v>
          </cell>
          <cell r="E31">
            <v>0.41</v>
          </cell>
          <cell r="F31" t="e">
            <v>#N/A</v>
          </cell>
          <cell r="G31">
            <v>0.42</v>
          </cell>
          <cell r="H31" t="e">
            <v>#N/A</v>
          </cell>
          <cell r="I31">
            <v>0.36</v>
          </cell>
          <cell r="J31" t="e">
            <v>#N/A</v>
          </cell>
          <cell r="K31">
            <v>0.27</v>
          </cell>
        </row>
        <row r="32">
          <cell r="A32" t="str">
            <v>国民健康保険特別会計</v>
          </cell>
          <cell r="B32">
            <v>1.62</v>
          </cell>
          <cell r="C32" t="e">
            <v>#N/A</v>
          </cell>
          <cell r="D32">
            <v>0.02</v>
          </cell>
          <cell r="E32" t="e">
            <v>#N/A</v>
          </cell>
          <cell r="F32" t="e">
            <v>#N/A</v>
          </cell>
          <cell r="G32">
            <v>0.6</v>
          </cell>
          <cell r="H32" t="e">
            <v>#N/A</v>
          </cell>
          <cell r="I32">
            <v>0.62</v>
          </cell>
          <cell r="J32" t="e">
            <v>#N/A</v>
          </cell>
          <cell r="K32">
            <v>0.57999999999999996</v>
          </cell>
        </row>
        <row r="33">
          <cell r="A33" t="str">
            <v>下水道事業特別会計</v>
          </cell>
          <cell r="B33" t="e">
            <v>#N/A</v>
          </cell>
          <cell r="C33">
            <v>0</v>
          </cell>
          <cell r="D33" t="e">
            <v>#N/A</v>
          </cell>
          <cell r="E33">
            <v>0.14000000000000001</v>
          </cell>
          <cell r="F33" t="e">
            <v>#N/A</v>
          </cell>
          <cell r="G33">
            <v>0.31</v>
          </cell>
          <cell r="H33" t="e">
            <v>#N/A</v>
          </cell>
          <cell r="I33">
            <v>0.6</v>
          </cell>
          <cell r="J33" t="e">
            <v>#N/A</v>
          </cell>
          <cell r="K33">
            <v>1.1100000000000001</v>
          </cell>
        </row>
        <row r="34">
          <cell r="A34" t="str">
            <v>競輪事業特別会計</v>
          </cell>
          <cell r="B34" t="e">
            <v>#N/A</v>
          </cell>
          <cell r="C34">
            <v>4.1100000000000003</v>
          </cell>
          <cell r="D34" t="e">
            <v>#N/A</v>
          </cell>
          <cell r="E34">
            <v>3.99</v>
          </cell>
          <cell r="F34" t="e">
            <v>#N/A</v>
          </cell>
          <cell r="G34">
            <v>4.6900000000000004</v>
          </cell>
          <cell r="H34" t="e">
            <v>#N/A</v>
          </cell>
          <cell r="I34">
            <v>4.3899999999999997</v>
          </cell>
          <cell r="J34" t="e">
            <v>#N/A</v>
          </cell>
          <cell r="K34">
            <v>2.98</v>
          </cell>
        </row>
        <row r="35">
          <cell r="A35" t="str">
            <v>一般会計</v>
          </cell>
          <cell r="B35" t="e">
            <v>#N/A</v>
          </cell>
          <cell r="C35">
            <v>5.84</v>
          </cell>
          <cell r="D35" t="e">
            <v>#N/A</v>
          </cell>
          <cell r="E35">
            <v>4.46</v>
          </cell>
          <cell r="F35" t="e">
            <v>#N/A</v>
          </cell>
          <cell r="G35">
            <v>5.26</v>
          </cell>
          <cell r="H35" t="e">
            <v>#N/A</v>
          </cell>
          <cell r="I35">
            <v>6.24</v>
          </cell>
          <cell r="J35" t="e">
            <v>#N/A</v>
          </cell>
          <cell r="K35">
            <v>6.49</v>
          </cell>
        </row>
        <row r="36">
          <cell r="A36" t="str">
            <v>水道事業会計</v>
          </cell>
          <cell r="B36" t="e">
            <v>#N/A</v>
          </cell>
          <cell r="C36">
            <v>10.99</v>
          </cell>
          <cell r="D36" t="e">
            <v>#N/A</v>
          </cell>
          <cell r="E36">
            <v>8.0299999999999994</v>
          </cell>
          <cell r="F36" t="e">
            <v>#N/A</v>
          </cell>
          <cell r="G36">
            <v>8.82</v>
          </cell>
          <cell r="H36" t="e">
            <v>#N/A</v>
          </cell>
          <cell r="I36">
            <v>9.7200000000000006</v>
          </cell>
          <cell r="J36" t="e">
            <v>#N/A</v>
          </cell>
          <cell r="K36">
            <v>8.82</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2441</v>
          </cell>
          <cell r="E42"/>
          <cell r="F42"/>
          <cell r="G42">
            <v>2412</v>
          </cell>
          <cell r="H42"/>
          <cell r="I42"/>
          <cell r="J42">
            <v>2426</v>
          </cell>
          <cell r="K42"/>
          <cell r="L42"/>
          <cell r="M42">
            <v>2439</v>
          </cell>
          <cell r="N42"/>
          <cell r="O42"/>
          <cell r="P42">
            <v>2564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v>
          </cell>
          <cell r="C44"/>
          <cell r="D44"/>
          <cell r="E44">
            <v>1</v>
          </cell>
          <cell r="F44"/>
          <cell r="G44"/>
          <cell r="H44">
            <v>0</v>
          </cell>
          <cell r="I44"/>
          <cell r="J44"/>
          <cell r="K44">
            <v>0</v>
          </cell>
          <cell r="L44"/>
          <cell r="M44"/>
          <cell r="N44">
            <v>0</v>
          </cell>
          <cell r="O44"/>
          <cell r="P44"/>
        </row>
        <row r="45">
          <cell r="A45" t="str">
            <v>組合等が起こした地方債の元利償還金に対する負担金等</v>
          </cell>
          <cell r="B45">
            <v>43</v>
          </cell>
          <cell r="C45"/>
          <cell r="D45"/>
          <cell r="E45">
            <v>64</v>
          </cell>
          <cell r="F45"/>
          <cell r="G45"/>
          <cell r="H45">
            <v>60</v>
          </cell>
          <cell r="I45"/>
          <cell r="J45"/>
          <cell r="K45">
            <v>132</v>
          </cell>
          <cell r="L45"/>
          <cell r="M45"/>
          <cell r="N45">
            <v>182</v>
          </cell>
          <cell r="O45"/>
          <cell r="P45"/>
        </row>
        <row r="46">
          <cell r="A46" t="str">
            <v>公営企業債の元利償還金に対する繰入金</v>
          </cell>
          <cell r="B46">
            <v>656</v>
          </cell>
          <cell r="C46"/>
          <cell r="D46"/>
          <cell r="E46">
            <v>659</v>
          </cell>
          <cell r="F46"/>
          <cell r="G46"/>
          <cell r="H46">
            <v>617</v>
          </cell>
          <cell r="I46"/>
          <cell r="J46"/>
          <cell r="K46">
            <v>582</v>
          </cell>
          <cell r="L46"/>
          <cell r="M46"/>
          <cell r="N46">
            <v>571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2546</v>
          </cell>
          <cell r="C49"/>
          <cell r="D49"/>
          <cell r="E49">
            <v>2568</v>
          </cell>
          <cell r="F49"/>
          <cell r="G49"/>
          <cell r="H49">
            <v>2636</v>
          </cell>
          <cell r="I49"/>
          <cell r="J49"/>
          <cell r="K49">
            <v>2606</v>
          </cell>
          <cell r="L49"/>
          <cell r="M49"/>
          <cell r="N49">
            <v>2805</v>
          </cell>
          <cell r="O49"/>
          <cell r="P49"/>
        </row>
        <row r="50">
          <cell r="A50" t="str">
            <v>実質公債費比率の分子</v>
          </cell>
          <cell r="B50" t="e">
            <v>#N/A</v>
          </cell>
          <cell r="C50">
            <v>805</v>
          </cell>
          <cell r="D50" t="e">
            <v>#N/A</v>
          </cell>
          <cell r="E50" t="e">
            <v>#N/A</v>
          </cell>
          <cell r="F50">
            <v>880</v>
          </cell>
          <cell r="G50" t="e">
            <v>#N/A</v>
          </cell>
          <cell r="H50" t="e">
            <v>#N/A</v>
          </cell>
          <cell r="I50">
            <v>887</v>
          </cell>
          <cell r="J50" t="e">
            <v>#N/A</v>
          </cell>
          <cell r="K50" t="e">
            <v>#N/A</v>
          </cell>
          <cell r="L50">
            <v>881</v>
          </cell>
          <cell r="M50" t="e">
            <v>#N/A</v>
          </cell>
          <cell r="N50" t="e">
            <v>#N/A</v>
          </cell>
          <cell r="O50">
            <v>994</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25842</v>
          </cell>
          <cell r="E56"/>
          <cell r="F56"/>
          <cell r="G56">
            <v>25798</v>
          </cell>
          <cell r="H56"/>
          <cell r="I56"/>
          <cell r="J56">
            <v>27106</v>
          </cell>
          <cell r="K56"/>
          <cell r="L56"/>
          <cell r="M56">
            <v>26828</v>
          </cell>
          <cell r="N56"/>
          <cell r="O56"/>
          <cell r="P56">
            <v>25304</v>
          </cell>
        </row>
        <row r="57">
          <cell r="A57" t="str">
            <v>充当可能特定歳入</v>
          </cell>
          <cell r="B57"/>
          <cell r="C57"/>
          <cell r="D57">
            <v>1260</v>
          </cell>
          <cell r="E57"/>
          <cell r="F57"/>
          <cell r="G57">
            <v>1192</v>
          </cell>
          <cell r="H57"/>
          <cell r="I57"/>
          <cell r="J57">
            <v>1259</v>
          </cell>
          <cell r="K57"/>
          <cell r="L57"/>
          <cell r="M57">
            <v>1219</v>
          </cell>
          <cell r="N57"/>
          <cell r="O57"/>
          <cell r="P57">
            <v>1233</v>
          </cell>
        </row>
        <row r="58">
          <cell r="A58" t="str">
            <v>充当可能基金</v>
          </cell>
          <cell r="B58"/>
          <cell r="C58"/>
          <cell r="D58">
            <v>12776</v>
          </cell>
          <cell r="E58"/>
          <cell r="F58"/>
          <cell r="G58">
            <v>11391</v>
          </cell>
          <cell r="H58"/>
          <cell r="I58"/>
          <cell r="J58">
            <v>10870</v>
          </cell>
          <cell r="K58"/>
          <cell r="L58"/>
          <cell r="M58">
            <v>11865</v>
          </cell>
          <cell r="N58"/>
          <cell r="O58"/>
          <cell r="P58">
            <v>12159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2854</v>
          </cell>
          <cell r="C62"/>
          <cell r="D62"/>
          <cell r="E62">
            <v>2684</v>
          </cell>
          <cell r="F62"/>
          <cell r="G62"/>
          <cell r="H62">
            <v>2704</v>
          </cell>
          <cell r="I62"/>
          <cell r="J62"/>
          <cell r="K62">
            <v>2654</v>
          </cell>
          <cell r="L62"/>
          <cell r="M62"/>
          <cell r="N62">
            <v>2701</v>
          </cell>
          <cell r="O62"/>
          <cell r="P62"/>
        </row>
        <row r="63">
          <cell r="A63" t="str">
            <v>組合等負担等見込額</v>
          </cell>
          <cell r="B63">
            <v>2442</v>
          </cell>
          <cell r="C63"/>
          <cell r="D63"/>
          <cell r="E63">
            <v>2418</v>
          </cell>
          <cell r="F63"/>
          <cell r="G63"/>
          <cell r="H63">
            <v>2366</v>
          </cell>
          <cell r="I63"/>
          <cell r="J63"/>
          <cell r="K63">
            <v>2322</v>
          </cell>
          <cell r="L63"/>
          <cell r="M63"/>
          <cell r="N63">
            <v>2118</v>
          </cell>
          <cell r="O63"/>
          <cell r="P63"/>
        </row>
        <row r="64">
          <cell r="A64" t="str">
            <v>公営企業債等繰入見込額</v>
          </cell>
          <cell r="B64">
            <v>9590</v>
          </cell>
          <cell r="C64"/>
          <cell r="D64"/>
          <cell r="E64">
            <v>9339</v>
          </cell>
          <cell r="F64"/>
          <cell r="G64"/>
          <cell r="H64">
            <v>8484</v>
          </cell>
          <cell r="I64"/>
          <cell r="J64"/>
          <cell r="K64">
            <v>7744</v>
          </cell>
          <cell r="L64"/>
          <cell r="M64"/>
          <cell r="N64">
            <v>7931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27373</v>
          </cell>
          <cell r="C66"/>
          <cell r="D66"/>
          <cell r="E66">
            <v>27305</v>
          </cell>
          <cell r="F66"/>
          <cell r="G66"/>
          <cell r="H66">
            <v>29616</v>
          </cell>
          <cell r="I66"/>
          <cell r="J66"/>
          <cell r="K66">
            <v>29408</v>
          </cell>
          <cell r="L66"/>
          <cell r="M66"/>
          <cell r="N66">
            <v>28685</v>
          </cell>
          <cell r="O66"/>
          <cell r="P66"/>
        </row>
        <row r="67">
          <cell r="A67" t="str">
            <v>将来負担比率の分子</v>
          </cell>
          <cell r="B67" t="e">
            <v>#N/A</v>
          </cell>
          <cell r="C67">
            <v>2382</v>
          </cell>
          <cell r="D67" t="e">
            <v>#N/A</v>
          </cell>
          <cell r="E67" t="e">
            <v>#N/A</v>
          </cell>
          <cell r="F67">
            <v>3365</v>
          </cell>
          <cell r="G67" t="e">
            <v>#N/A</v>
          </cell>
          <cell r="H67" t="e">
            <v>#N/A</v>
          </cell>
          <cell r="I67">
            <v>3936</v>
          </cell>
          <cell r="J67" t="e">
            <v>#N/A</v>
          </cell>
          <cell r="K67" t="e">
            <v>#N/A</v>
          </cell>
          <cell r="L67">
            <v>2215</v>
          </cell>
          <cell r="M67" t="e">
            <v>#N/A</v>
          </cell>
          <cell r="N67" t="e">
            <v>#N/A</v>
          </cell>
          <cell r="O67">
            <v>2739</v>
          </cell>
          <cell r="P67" t="e">
            <v>#N/A</v>
          </cell>
        </row>
        <row r="71">
          <cell r="B71" t="str">
            <v>H29</v>
          </cell>
          <cell r="C71" t="str">
            <v>H30</v>
          </cell>
          <cell r="D71" t="str">
            <v>R01</v>
          </cell>
        </row>
        <row r="72">
          <cell r="A72" t="str">
            <v>財政調整基金</v>
          </cell>
          <cell r="B72">
            <v>2168</v>
          </cell>
          <cell r="C72">
            <v>2663</v>
          </cell>
          <cell r="D72">
            <v>2687</v>
          </cell>
        </row>
        <row r="73">
          <cell r="A73" t="str">
            <v>減債基金</v>
          </cell>
          <cell r="B73">
            <v>865</v>
          </cell>
          <cell r="C73">
            <v>852</v>
          </cell>
          <cell r="D73">
            <v>873</v>
          </cell>
        </row>
        <row r="74">
          <cell r="A74" t="str">
            <v>その他特定目的基金</v>
          </cell>
          <cell r="B74">
            <v>7718</v>
          </cell>
          <cell r="C74">
            <v>7635</v>
          </cell>
          <cell r="D74">
            <v>7321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77</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79</v>
      </c>
      <c r="C3" s="650"/>
      <c r="D3" s="650"/>
      <c r="E3" s="651"/>
      <c r="F3" s="651"/>
      <c r="G3" s="651"/>
      <c r="H3" s="651"/>
      <c r="I3" s="651"/>
      <c r="J3" s="651"/>
      <c r="K3" s="651"/>
      <c r="L3" s="651" t="s">
        <v>80</v>
      </c>
      <c r="M3" s="651"/>
      <c r="N3" s="651"/>
      <c r="O3" s="651"/>
      <c r="P3" s="651"/>
      <c r="Q3" s="651"/>
      <c r="R3" s="654"/>
      <c r="S3" s="654"/>
      <c r="T3" s="654"/>
      <c r="U3" s="654"/>
      <c r="V3" s="655"/>
      <c r="W3" s="545" t="s">
        <v>81</v>
      </c>
      <c r="X3" s="546"/>
      <c r="Y3" s="546"/>
      <c r="Z3" s="546"/>
      <c r="AA3" s="546"/>
      <c r="AB3" s="650"/>
      <c r="AC3" s="654" t="s">
        <v>82</v>
      </c>
      <c r="AD3" s="546"/>
      <c r="AE3" s="546"/>
      <c r="AF3" s="546"/>
      <c r="AG3" s="546"/>
      <c r="AH3" s="546"/>
      <c r="AI3" s="546"/>
      <c r="AJ3" s="546"/>
      <c r="AK3" s="546"/>
      <c r="AL3" s="616"/>
      <c r="AM3" s="545" t="s">
        <v>83</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84</v>
      </c>
      <c r="BO3" s="546"/>
      <c r="BP3" s="546"/>
      <c r="BQ3" s="546"/>
      <c r="BR3" s="546"/>
      <c r="BS3" s="546"/>
      <c r="BT3" s="546"/>
      <c r="BU3" s="616"/>
      <c r="BV3" s="545" t="s">
        <v>85</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86</v>
      </c>
      <c r="CU3" s="546"/>
      <c r="CV3" s="546"/>
      <c r="CW3" s="546"/>
      <c r="CX3" s="546"/>
      <c r="CY3" s="546"/>
      <c r="CZ3" s="546"/>
      <c r="DA3" s="616"/>
      <c r="DB3" s="545" t="s">
        <v>87</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88</v>
      </c>
      <c r="AZ4" s="459"/>
      <c r="BA4" s="459"/>
      <c r="BB4" s="459"/>
      <c r="BC4" s="459"/>
      <c r="BD4" s="459"/>
      <c r="BE4" s="459"/>
      <c r="BF4" s="459"/>
      <c r="BG4" s="459"/>
      <c r="BH4" s="459"/>
      <c r="BI4" s="459"/>
      <c r="BJ4" s="459"/>
      <c r="BK4" s="459"/>
      <c r="BL4" s="459"/>
      <c r="BM4" s="460"/>
      <c r="BN4" s="461">
        <v>26700800</v>
      </c>
      <c r="BO4" s="462"/>
      <c r="BP4" s="462"/>
      <c r="BQ4" s="462"/>
      <c r="BR4" s="462"/>
      <c r="BS4" s="462"/>
      <c r="BT4" s="462"/>
      <c r="BU4" s="463"/>
      <c r="BV4" s="461">
        <v>27116899</v>
      </c>
      <c r="BW4" s="462"/>
      <c r="BX4" s="462"/>
      <c r="BY4" s="462"/>
      <c r="BZ4" s="462"/>
      <c r="CA4" s="462"/>
      <c r="CB4" s="462"/>
      <c r="CC4" s="463"/>
      <c r="CD4" s="642" t="s">
        <v>89</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6.3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90</v>
      </c>
      <c r="AN5" s="440"/>
      <c r="AO5" s="440"/>
      <c r="AP5" s="440"/>
      <c r="AQ5" s="440"/>
      <c r="AR5" s="440"/>
      <c r="AS5" s="440"/>
      <c r="AT5" s="441"/>
      <c r="AU5" s="523" t="s">
        <v>91</v>
      </c>
      <c r="AV5" s="524"/>
      <c r="AW5" s="524"/>
      <c r="AX5" s="524"/>
      <c r="AY5" s="446" t="s">
        <v>92</v>
      </c>
      <c r="AZ5" s="447"/>
      <c r="BA5" s="447"/>
      <c r="BB5" s="447"/>
      <c r="BC5" s="447"/>
      <c r="BD5" s="447"/>
      <c r="BE5" s="447"/>
      <c r="BF5" s="447"/>
      <c r="BG5" s="447"/>
      <c r="BH5" s="447"/>
      <c r="BI5" s="447"/>
      <c r="BJ5" s="447"/>
      <c r="BK5" s="447"/>
      <c r="BL5" s="447"/>
      <c r="BM5" s="448"/>
      <c r="BN5" s="466">
        <v>25582209</v>
      </c>
      <c r="BO5" s="467"/>
      <c r="BP5" s="467"/>
      <c r="BQ5" s="467"/>
      <c r="BR5" s="467"/>
      <c r="BS5" s="467"/>
      <c r="BT5" s="467"/>
      <c r="BU5" s="468"/>
      <c r="BV5" s="466">
        <v>25955065</v>
      </c>
      <c r="BW5" s="467"/>
      <c r="BX5" s="467"/>
      <c r="BY5" s="467"/>
      <c r="BZ5" s="467"/>
      <c r="CA5" s="467"/>
      <c r="CB5" s="467"/>
      <c r="CC5" s="468"/>
      <c r="CD5" s="475" t="s">
        <v>93</v>
      </c>
      <c r="CE5" s="476"/>
      <c r="CF5" s="476"/>
      <c r="CG5" s="476"/>
      <c r="CH5" s="476"/>
      <c r="CI5" s="476"/>
      <c r="CJ5" s="476"/>
      <c r="CK5" s="476"/>
      <c r="CL5" s="476"/>
      <c r="CM5" s="476"/>
      <c r="CN5" s="476"/>
      <c r="CO5" s="476"/>
      <c r="CP5" s="476"/>
      <c r="CQ5" s="476"/>
      <c r="CR5" s="476"/>
      <c r="CS5" s="477"/>
      <c r="CT5" s="436">
        <v>94.3</v>
      </c>
      <c r="CU5" s="437"/>
      <c r="CV5" s="437"/>
      <c r="CW5" s="437"/>
      <c r="CX5" s="437"/>
      <c r="CY5" s="437"/>
      <c r="CZ5" s="437"/>
      <c r="DA5" s="438"/>
      <c r="DB5" s="436">
        <v>90</v>
      </c>
      <c r="DC5" s="437"/>
      <c r="DD5" s="437"/>
      <c r="DE5" s="437"/>
      <c r="DF5" s="437"/>
      <c r="DG5" s="437"/>
      <c r="DH5" s="437"/>
      <c r="DI5" s="438"/>
      <c r="DJ5" s="186"/>
      <c r="DK5" s="186"/>
      <c r="DL5" s="186"/>
      <c r="DM5" s="186"/>
      <c r="DN5" s="186"/>
      <c r="DO5" s="186"/>
    </row>
    <row r="6" spans="1:119" ht="18.75" customHeight="1" x14ac:dyDescent="0.15">
      <c r="A6" s="187"/>
      <c r="B6" s="622" t="s">
        <v>94</v>
      </c>
      <c r="C6" s="480"/>
      <c r="D6" s="480"/>
      <c r="E6" s="623"/>
      <c r="F6" s="623"/>
      <c r="G6" s="623"/>
      <c r="H6" s="623"/>
      <c r="I6" s="623"/>
      <c r="J6" s="623"/>
      <c r="K6" s="623"/>
      <c r="L6" s="623" t="s">
        <v>95</v>
      </c>
      <c r="M6" s="623"/>
      <c r="N6" s="623"/>
      <c r="O6" s="623"/>
      <c r="P6" s="623"/>
      <c r="Q6" s="623"/>
      <c r="R6" s="504"/>
      <c r="S6" s="504"/>
      <c r="T6" s="504"/>
      <c r="U6" s="504"/>
      <c r="V6" s="629"/>
      <c r="W6" s="557" t="s">
        <v>96</v>
      </c>
      <c r="X6" s="479"/>
      <c r="Y6" s="479"/>
      <c r="Z6" s="479"/>
      <c r="AA6" s="479"/>
      <c r="AB6" s="480"/>
      <c r="AC6" s="634" t="s">
        <v>97</v>
      </c>
      <c r="AD6" s="635"/>
      <c r="AE6" s="635"/>
      <c r="AF6" s="635"/>
      <c r="AG6" s="635"/>
      <c r="AH6" s="635"/>
      <c r="AI6" s="635"/>
      <c r="AJ6" s="635"/>
      <c r="AK6" s="635"/>
      <c r="AL6" s="636"/>
      <c r="AM6" s="535" t="s">
        <v>98</v>
      </c>
      <c r="AN6" s="440"/>
      <c r="AO6" s="440"/>
      <c r="AP6" s="440"/>
      <c r="AQ6" s="440"/>
      <c r="AR6" s="440"/>
      <c r="AS6" s="440"/>
      <c r="AT6" s="441"/>
      <c r="AU6" s="523" t="s">
        <v>91</v>
      </c>
      <c r="AV6" s="524"/>
      <c r="AW6" s="524"/>
      <c r="AX6" s="524"/>
      <c r="AY6" s="446" t="s">
        <v>99</v>
      </c>
      <c r="AZ6" s="447"/>
      <c r="BA6" s="447"/>
      <c r="BB6" s="447"/>
      <c r="BC6" s="447"/>
      <c r="BD6" s="447"/>
      <c r="BE6" s="447"/>
      <c r="BF6" s="447"/>
      <c r="BG6" s="447"/>
      <c r="BH6" s="447"/>
      <c r="BI6" s="447"/>
      <c r="BJ6" s="447"/>
      <c r="BK6" s="447"/>
      <c r="BL6" s="447"/>
      <c r="BM6" s="448"/>
      <c r="BN6" s="466">
        <v>1118591</v>
      </c>
      <c r="BO6" s="467"/>
      <c r="BP6" s="467"/>
      <c r="BQ6" s="467"/>
      <c r="BR6" s="467"/>
      <c r="BS6" s="467"/>
      <c r="BT6" s="467"/>
      <c r="BU6" s="468"/>
      <c r="BV6" s="466">
        <v>1161834</v>
      </c>
      <c r="BW6" s="467"/>
      <c r="BX6" s="467"/>
      <c r="BY6" s="467"/>
      <c r="BZ6" s="467"/>
      <c r="CA6" s="467"/>
      <c r="CB6" s="467"/>
      <c r="CC6" s="468"/>
      <c r="CD6" s="475" t="s">
        <v>100</v>
      </c>
      <c r="CE6" s="476"/>
      <c r="CF6" s="476"/>
      <c r="CG6" s="476"/>
      <c r="CH6" s="476"/>
      <c r="CI6" s="476"/>
      <c r="CJ6" s="476"/>
      <c r="CK6" s="476"/>
      <c r="CL6" s="476"/>
      <c r="CM6" s="476"/>
      <c r="CN6" s="476"/>
      <c r="CO6" s="476"/>
      <c r="CP6" s="476"/>
      <c r="CQ6" s="476"/>
      <c r="CR6" s="476"/>
      <c r="CS6" s="477"/>
      <c r="CT6" s="619">
        <v>98.3</v>
      </c>
      <c r="CU6" s="620"/>
      <c r="CV6" s="620"/>
      <c r="CW6" s="620"/>
      <c r="CX6" s="620"/>
      <c r="CY6" s="620"/>
      <c r="CZ6" s="620"/>
      <c r="DA6" s="621"/>
      <c r="DB6" s="619">
        <v>94.7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101</v>
      </c>
      <c r="AN7" s="440"/>
      <c r="AO7" s="440"/>
      <c r="AP7" s="440"/>
      <c r="AQ7" s="440"/>
      <c r="AR7" s="440"/>
      <c r="AS7" s="440"/>
      <c r="AT7" s="441"/>
      <c r="AU7" s="523" t="s">
        <v>102</v>
      </c>
      <c r="AV7" s="524"/>
      <c r="AW7" s="524"/>
      <c r="AX7" s="524"/>
      <c r="AY7" s="446" t="s">
        <v>103</v>
      </c>
      <c r="AZ7" s="447"/>
      <c r="BA7" s="447"/>
      <c r="BB7" s="447"/>
      <c r="BC7" s="447"/>
      <c r="BD7" s="447"/>
      <c r="BE7" s="447"/>
      <c r="BF7" s="447"/>
      <c r="BG7" s="447"/>
      <c r="BH7" s="447"/>
      <c r="BI7" s="447"/>
      <c r="BJ7" s="447"/>
      <c r="BK7" s="447"/>
      <c r="BL7" s="447"/>
      <c r="BM7" s="448"/>
      <c r="BN7" s="466">
        <v>262091</v>
      </c>
      <c r="BO7" s="467"/>
      <c r="BP7" s="467"/>
      <c r="BQ7" s="467"/>
      <c r="BR7" s="467"/>
      <c r="BS7" s="467"/>
      <c r="BT7" s="467"/>
      <c r="BU7" s="468"/>
      <c r="BV7" s="466">
        <v>348637</v>
      </c>
      <c r="BW7" s="467"/>
      <c r="BX7" s="467"/>
      <c r="BY7" s="467"/>
      <c r="BZ7" s="467"/>
      <c r="CA7" s="467"/>
      <c r="CB7" s="467"/>
      <c r="CC7" s="468"/>
      <c r="CD7" s="475" t="s">
        <v>104</v>
      </c>
      <c r="CE7" s="476"/>
      <c r="CF7" s="476"/>
      <c r="CG7" s="476"/>
      <c r="CH7" s="476"/>
      <c r="CI7" s="476"/>
      <c r="CJ7" s="476"/>
      <c r="CK7" s="476"/>
      <c r="CL7" s="476"/>
      <c r="CM7" s="476"/>
      <c r="CN7" s="476"/>
      <c r="CO7" s="476"/>
      <c r="CP7" s="476"/>
      <c r="CQ7" s="476"/>
      <c r="CR7" s="476"/>
      <c r="CS7" s="477"/>
      <c r="CT7" s="466">
        <v>13192781</v>
      </c>
      <c r="CU7" s="467"/>
      <c r="CV7" s="467"/>
      <c r="CW7" s="467"/>
      <c r="CX7" s="467"/>
      <c r="CY7" s="467"/>
      <c r="CZ7" s="467"/>
      <c r="DA7" s="468"/>
      <c r="DB7" s="466">
        <v>12989038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105</v>
      </c>
      <c r="AN8" s="440"/>
      <c r="AO8" s="440"/>
      <c r="AP8" s="440"/>
      <c r="AQ8" s="440"/>
      <c r="AR8" s="440"/>
      <c r="AS8" s="440"/>
      <c r="AT8" s="441"/>
      <c r="AU8" s="523" t="s">
        <v>106</v>
      </c>
      <c r="AV8" s="524"/>
      <c r="AW8" s="524"/>
      <c r="AX8" s="524"/>
      <c r="AY8" s="446" t="s">
        <v>107</v>
      </c>
      <c r="AZ8" s="447"/>
      <c r="BA8" s="447"/>
      <c r="BB8" s="447"/>
      <c r="BC8" s="447"/>
      <c r="BD8" s="447"/>
      <c r="BE8" s="447"/>
      <c r="BF8" s="447"/>
      <c r="BG8" s="447"/>
      <c r="BH8" s="447"/>
      <c r="BI8" s="447"/>
      <c r="BJ8" s="447"/>
      <c r="BK8" s="447"/>
      <c r="BL8" s="447"/>
      <c r="BM8" s="448"/>
      <c r="BN8" s="466">
        <v>856500</v>
      </c>
      <c r="BO8" s="467"/>
      <c r="BP8" s="467"/>
      <c r="BQ8" s="467"/>
      <c r="BR8" s="467"/>
      <c r="BS8" s="467"/>
      <c r="BT8" s="467"/>
      <c r="BU8" s="468"/>
      <c r="BV8" s="466">
        <v>813197</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49062</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43303</v>
      </c>
      <c r="BO9" s="467"/>
      <c r="BP9" s="467"/>
      <c r="BQ9" s="467"/>
      <c r="BR9" s="467"/>
      <c r="BS9" s="467"/>
      <c r="BT9" s="467"/>
      <c r="BU9" s="468"/>
      <c r="BV9" s="466">
        <v>126994</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16.8</v>
      </c>
      <c r="CU9" s="437"/>
      <c r="CV9" s="437"/>
      <c r="CW9" s="437"/>
      <c r="CX9" s="437"/>
      <c r="CY9" s="437"/>
      <c r="CZ9" s="437"/>
      <c r="DA9" s="438"/>
      <c r="DB9" s="436">
        <v>16.3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50699</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54614</v>
      </c>
      <c r="BO10" s="467"/>
      <c r="BP10" s="467"/>
      <c r="BQ10" s="467"/>
      <c r="BR10" s="467"/>
      <c r="BS10" s="467"/>
      <c r="BT10" s="467"/>
      <c r="BU10" s="468"/>
      <c r="BV10" s="466">
        <v>494098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48854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48615</v>
      </c>
      <c r="S13" s="570"/>
      <c r="T13" s="570"/>
      <c r="U13" s="570"/>
      <c r="V13" s="571"/>
      <c r="W13" s="557" t="s">
        <v>139</v>
      </c>
      <c r="X13" s="479"/>
      <c r="Y13" s="479"/>
      <c r="Z13" s="479"/>
      <c r="AA13" s="479"/>
      <c r="AB13" s="480"/>
      <c r="AC13" s="442">
        <v>1472</v>
      </c>
      <c r="AD13" s="443"/>
      <c r="AE13" s="443"/>
      <c r="AF13" s="443"/>
      <c r="AG13" s="444"/>
      <c r="AH13" s="442">
        <v>1658</v>
      </c>
      <c r="AI13" s="443"/>
      <c r="AJ13" s="443"/>
      <c r="AK13" s="443"/>
      <c r="AL13" s="445"/>
      <c r="AM13" s="535" t="s">
        <v>140</v>
      </c>
      <c r="AN13" s="440"/>
      <c r="AO13" s="440"/>
      <c r="AP13" s="440"/>
      <c r="AQ13" s="440"/>
      <c r="AR13" s="440"/>
      <c r="AS13" s="440"/>
      <c r="AT13" s="441"/>
      <c r="AU13" s="523" t="s">
        <v>134</v>
      </c>
      <c r="AV13" s="524"/>
      <c r="AW13" s="524"/>
      <c r="AX13" s="524"/>
      <c r="AY13" s="446" t="s">
        <v>141</v>
      </c>
      <c r="AZ13" s="447"/>
      <c r="BA13" s="447"/>
      <c r="BB13" s="447"/>
      <c r="BC13" s="447"/>
      <c r="BD13" s="447"/>
      <c r="BE13" s="447"/>
      <c r="BF13" s="447"/>
      <c r="BG13" s="447"/>
      <c r="BH13" s="447"/>
      <c r="BI13" s="447"/>
      <c r="BJ13" s="447"/>
      <c r="BK13" s="447"/>
      <c r="BL13" s="447"/>
      <c r="BM13" s="448"/>
      <c r="BN13" s="466">
        <v>67917</v>
      </c>
      <c r="BO13" s="467"/>
      <c r="BP13" s="467"/>
      <c r="BQ13" s="467"/>
      <c r="BR13" s="467"/>
      <c r="BS13" s="467"/>
      <c r="BT13" s="467"/>
      <c r="BU13" s="468"/>
      <c r="BV13" s="466">
        <v>621092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8.1999999999999993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49119</v>
      </c>
      <c r="S14" s="570"/>
      <c r="T14" s="570"/>
      <c r="U14" s="570"/>
      <c r="V14" s="571"/>
      <c r="W14" s="572"/>
      <c r="X14" s="482"/>
      <c r="Y14" s="482"/>
      <c r="Z14" s="482"/>
      <c r="AA14" s="482"/>
      <c r="AB14" s="483"/>
      <c r="AC14" s="562">
        <v>6.3</v>
      </c>
      <c r="AD14" s="563"/>
      <c r="AE14" s="563"/>
      <c r="AF14" s="563"/>
      <c r="AG14" s="564"/>
      <c r="AH14" s="562">
        <v>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25.5</v>
      </c>
      <c r="CU14" s="574"/>
      <c r="CV14" s="574"/>
      <c r="CW14" s="574"/>
      <c r="CX14" s="574"/>
      <c r="CY14" s="574"/>
      <c r="CZ14" s="574"/>
      <c r="DA14" s="575"/>
      <c r="DB14" s="573">
        <v>20.8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48903</v>
      </c>
      <c r="S15" s="570"/>
      <c r="T15" s="570"/>
      <c r="U15" s="570"/>
      <c r="V15" s="571"/>
      <c r="W15" s="557" t="s">
        <v>146</v>
      </c>
      <c r="X15" s="479"/>
      <c r="Y15" s="479"/>
      <c r="Z15" s="479"/>
      <c r="AA15" s="479"/>
      <c r="AB15" s="480"/>
      <c r="AC15" s="442">
        <v>6662</v>
      </c>
      <c r="AD15" s="443"/>
      <c r="AE15" s="443"/>
      <c r="AF15" s="443"/>
      <c r="AG15" s="444"/>
      <c r="AH15" s="442">
        <v>6904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5365351</v>
      </c>
      <c r="BO15" s="462"/>
      <c r="BP15" s="462"/>
      <c r="BQ15" s="462"/>
      <c r="BR15" s="462"/>
      <c r="BS15" s="462"/>
      <c r="BT15" s="462"/>
      <c r="BU15" s="463"/>
      <c r="BV15" s="461">
        <v>5201658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28.3</v>
      </c>
      <c r="AD16" s="563"/>
      <c r="AE16" s="563"/>
      <c r="AF16" s="563"/>
      <c r="AG16" s="564"/>
      <c r="AH16" s="562">
        <v>29.2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10941117</v>
      </c>
      <c r="BO16" s="467"/>
      <c r="BP16" s="467"/>
      <c r="BQ16" s="467"/>
      <c r="BR16" s="467"/>
      <c r="BS16" s="467"/>
      <c r="BT16" s="467"/>
      <c r="BU16" s="468"/>
      <c r="BV16" s="466">
        <v>10568463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15382</v>
      </c>
      <c r="AD17" s="443"/>
      <c r="AE17" s="443"/>
      <c r="AF17" s="443"/>
      <c r="AG17" s="444"/>
      <c r="AH17" s="442">
        <v>15048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6818965</v>
      </c>
      <c r="BO17" s="467"/>
      <c r="BP17" s="467"/>
      <c r="BQ17" s="467"/>
      <c r="BR17" s="467"/>
      <c r="BS17" s="467"/>
      <c r="BT17" s="467"/>
      <c r="BU17" s="468"/>
      <c r="BV17" s="466">
        <v>6597769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195.4</v>
      </c>
      <c r="M18" s="531"/>
      <c r="N18" s="531"/>
      <c r="O18" s="531"/>
      <c r="P18" s="531"/>
      <c r="Q18" s="531"/>
      <c r="R18" s="532"/>
      <c r="S18" s="532"/>
      <c r="T18" s="532"/>
      <c r="U18" s="532"/>
      <c r="V18" s="533"/>
      <c r="W18" s="547"/>
      <c r="X18" s="548"/>
      <c r="Y18" s="548"/>
      <c r="Z18" s="548"/>
      <c r="AA18" s="548"/>
      <c r="AB18" s="558"/>
      <c r="AC18" s="430">
        <v>65.400000000000006</v>
      </c>
      <c r="AD18" s="431"/>
      <c r="AE18" s="431"/>
      <c r="AF18" s="431"/>
      <c r="AG18" s="534"/>
      <c r="AH18" s="430">
        <v>63.7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12597411</v>
      </c>
      <c r="BO18" s="467"/>
      <c r="BP18" s="467"/>
      <c r="BQ18" s="467"/>
      <c r="BR18" s="467"/>
      <c r="BS18" s="467"/>
      <c r="BT18" s="467"/>
      <c r="BU18" s="468"/>
      <c r="BV18" s="466">
        <v>11943383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16074623</v>
      </c>
      <c r="BO19" s="467"/>
      <c r="BP19" s="467"/>
      <c r="BQ19" s="467"/>
      <c r="BR19" s="467"/>
      <c r="BS19" s="467"/>
      <c r="BT19" s="467"/>
      <c r="BU19" s="468"/>
      <c r="BV19" s="466">
        <v>15372543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16932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28684549</v>
      </c>
      <c r="BO23" s="467"/>
      <c r="BP23" s="467"/>
      <c r="BQ23" s="467"/>
      <c r="BR23" s="467"/>
      <c r="BS23" s="467"/>
      <c r="BT23" s="467"/>
      <c r="BU23" s="468"/>
      <c r="BV23" s="466">
        <v>29407745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9500</v>
      </c>
      <c r="R24" s="443"/>
      <c r="S24" s="443"/>
      <c r="T24" s="443"/>
      <c r="U24" s="443"/>
      <c r="V24" s="444"/>
      <c r="W24" s="508"/>
      <c r="X24" s="499"/>
      <c r="Y24" s="500"/>
      <c r="Z24" s="439" t="s">
        <v>170</v>
      </c>
      <c r="AA24" s="440"/>
      <c r="AB24" s="440"/>
      <c r="AC24" s="440"/>
      <c r="AD24" s="440"/>
      <c r="AE24" s="440"/>
      <c r="AF24" s="440"/>
      <c r="AG24" s="441"/>
      <c r="AH24" s="442">
        <v>310</v>
      </c>
      <c r="AI24" s="443"/>
      <c r="AJ24" s="443"/>
      <c r="AK24" s="443"/>
      <c r="AL24" s="444"/>
      <c r="AM24" s="442">
        <v>984250</v>
      </c>
      <c r="AN24" s="443"/>
      <c r="AO24" s="443"/>
      <c r="AP24" s="443"/>
      <c r="AQ24" s="443"/>
      <c r="AR24" s="444"/>
      <c r="AS24" s="442">
        <v>3175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21924604</v>
      </c>
      <c r="BO24" s="467"/>
      <c r="BP24" s="467"/>
      <c r="BQ24" s="467"/>
      <c r="BR24" s="467"/>
      <c r="BS24" s="467"/>
      <c r="BT24" s="467"/>
      <c r="BU24" s="468"/>
      <c r="BV24" s="466">
        <v>22766875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7600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3345095</v>
      </c>
      <c r="BO25" s="462"/>
      <c r="BP25" s="462"/>
      <c r="BQ25" s="462"/>
      <c r="BR25" s="462"/>
      <c r="BS25" s="462"/>
      <c r="BT25" s="462"/>
      <c r="BU25" s="463"/>
      <c r="BV25" s="461">
        <v>3378878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6700</v>
      </c>
      <c r="R26" s="443"/>
      <c r="S26" s="443"/>
      <c r="T26" s="443"/>
      <c r="U26" s="443"/>
      <c r="V26" s="444"/>
      <c r="W26" s="508"/>
      <c r="X26" s="499"/>
      <c r="Y26" s="500"/>
      <c r="Z26" s="439" t="s">
        <v>177</v>
      </c>
      <c r="AA26" s="521"/>
      <c r="AB26" s="521"/>
      <c r="AC26" s="521"/>
      <c r="AD26" s="521"/>
      <c r="AE26" s="521"/>
      <c r="AF26" s="521"/>
      <c r="AG26" s="522"/>
      <c r="AH26" s="442">
        <v>5</v>
      </c>
      <c r="AI26" s="443"/>
      <c r="AJ26" s="443"/>
      <c r="AK26" s="443"/>
      <c r="AL26" s="444"/>
      <c r="AM26" s="442">
        <v>15865</v>
      </c>
      <c r="AN26" s="443"/>
      <c r="AO26" s="443"/>
      <c r="AP26" s="443"/>
      <c r="AQ26" s="443"/>
      <c r="AR26" s="444"/>
      <c r="AS26" s="442">
        <v>3173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80000</v>
      </c>
      <c r="BO26" s="467"/>
      <c r="BP26" s="467"/>
      <c r="BQ26" s="467"/>
      <c r="BR26" s="467"/>
      <c r="BS26" s="467"/>
      <c r="BT26" s="467"/>
      <c r="BU26" s="468"/>
      <c r="BV26" s="466">
        <v>80000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4900</v>
      </c>
      <c r="R27" s="443"/>
      <c r="S27" s="443"/>
      <c r="T27" s="443"/>
      <c r="U27" s="443"/>
      <c r="V27" s="444"/>
      <c r="W27" s="508"/>
      <c r="X27" s="499"/>
      <c r="Y27" s="500"/>
      <c r="Z27" s="439" t="s">
        <v>180</v>
      </c>
      <c r="AA27" s="440"/>
      <c r="AB27" s="440"/>
      <c r="AC27" s="440"/>
      <c r="AD27" s="440"/>
      <c r="AE27" s="440"/>
      <c r="AF27" s="440"/>
      <c r="AG27" s="441"/>
      <c r="AH27" s="442">
        <v>3</v>
      </c>
      <c r="AI27" s="443"/>
      <c r="AJ27" s="443"/>
      <c r="AK27" s="443"/>
      <c r="AL27" s="444"/>
      <c r="AM27" s="442">
        <v>11523</v>
      </c>
      <c r="AN27" s="443"/>
      <c r="AO27" s="443"/>
      <c r="AP27" s="443"/>
      <c r="AQ27" s="443"/>
      <c r="AR27" s="444"/>
      <c r="AS27" s="442">
        <v>3841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865748</v>
      </c>
      <c r="BO27" s="470"/>
      <c r="BP27" s="470"/>
      <c r="BQ27" s="470"/>
      <c r="BR27" s="470"/>
      <c r="BS27" s="470"/>
      <c r="BT27" s="470"/>
      <c r="BU27" s="471"/>
      <c r="BV27" s="469">
        <v>865748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4400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46</v>
      </c>
      <c r="BD28" s="459"/>
      <c r="BE28" s="459"/>
      <c r="BF28" s="459"/>
      <c r="BG28" s="459"/>
      <c r="BH28" s="459"/>
      <c r="BI28" s="459"/>
      <c r="BJ28" s="459"/>
      <c r="BK28" s="459"/>
      <c r="BL28" s="459"/>
      <c r="BM28" s="460"/>
      <c r="BN28" s="461">
        <v>2687182</v>
      </c>
      <c r="BO28" s="462"/>
      <c r="BP28" s="462"/>
      <c r="BQ28" s="462"/>
      <c r="BR28" s="462"/>
      <c r="BS28" s="462"/>
      <c r="BT28" s="462"/>
      <c r="BU28" s="463"/>
      <c r="BV28" s="461">
        <v>2662568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18</v>
      </c>
      <c r="M29" s="443"/>
      <c r="N29" s="443"/>
      <c r="O29" s="443"/>
      <c r="P29" s="444"/>
      <c r="Q29" s="442">
        <v>4100</v>
      </c>
      <c r="R29" s="443"/>
      <c r="S29" s="443"/>
      <c r="T29" s="443"/>
      <c r="U29" s="443"/>
      <c r="V29" s="444"/>
      <c r="W29" s="509"/>
      <c r="X29" s="510"/>
      <c r="Y29" s="511"/>
      <c r="Z29" s="439" t="s">
        <v>186</v>
      </c>
      <c r="AA29" s="440"/>
      <c r="AB29" s="440"/>
      <c r="AC29" s="440"/>
      <c r="AD29" s="440"/>
      <c r="AE29" s="440"/>
      <c r="AF29" s="440"/>
      <c r="AG29" s="441"/>
      <c r="AH29" s="442">
        <v>313</v>
      </c>
      <c r="AI29" s="443"/>
      <c r="AJ29" s="443"/>
      <c r="AK29" s="443"/>
      <c r="AL29" s="444"/>
      <c r="AM29" s="442">
        <v>995773</v>
      </c>
      <c r="AN29" s="443"/>
      <c r="AO29" s="443"/>
      <c r="AP29" s="443"/>
      <c r="AQ29" s="443"/>
      <c r="AR29" s="444"/>
      <c r="AS29" s="442">
        <v>3181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872724</v>
      </c>
      <c r="BO29" s="467"/>
      <c r="BP29" s="467"/>
      <c r="BQ29" s="467"/>
      <c r="BR29" s="467"/>
      <c r="BS29" s="467"/>
      <c r="BT29" s="467"/>
      <c r="BU29" s="468"/>
      <c r="BV29" s="466">
        <v>852296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7321161</v>
      </c>
      <c r="BO30" s="470"/>
      <c r="BP30" s="470"/>
      <c r="BQ30" s="470"/>
      <c r="BR30" s="470"/>
      <c r="BS30" s="470"/>
      <c r="BT30" s="470"/>
      <c r="BU30" s="471"/>
      <c r="BV30" s="469">
        <v>7635240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給湯事業特別会計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杵藤地区広域市町村圏組合（一般会計）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武雄市土地開発公社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新工業団地整備事業特別会計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杵藤地区広域市町村圏組合（介護保険）</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武雄市体育協会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競輪事業特別会計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杵東地区衛生処理場組合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佐賀県後期高齢者医療広域連合（一般会計）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佐賀県後期高齢者医療広域連合（特別会計）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佐賀県市町総合事務組合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佐賀県市町総合事務組合（交通災害）</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佐賀県西部広域環境組合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佐賀西部広域水道企業団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杵島工業用水道企業団</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iQUbya5hsw9Iw1SZ40u9EnpAxe+XIYApuaQYwMDeibLM/gWaBhBdOICxXM4V5WOvv9goQSXzjaofMGySMcFNA==" saltValue="pLbZKSPSNcuS6w3NdYXI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6">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575</v>
      </c>
      <c r="D34" s="1248"/>
      <c r="E34" s="1249"/>
      <c r="F34" s="32">
        <v>10.99</v>
      </c>
      <c r="G34" s="33">
        <v>8.0299999999999994</v>
      </c>
      <c r="H34" s="33">
        <v>8.82</v>
      </c>
      <c r="I34" s="33">
        <v>9.7200000000000006</v>
      </c>
      <c r="J34" s="34">
        <v>8.82</v>
      </c>
      <c r="K34" s="22"/>
      <c r="L34" s="22"/>
      <c r="M34" s="22"/>
      <c r="N34" s="22"/>
      <c r="O34" s="22"/>
      <c r="P34" s="22"/>
    </row>
    <row r="35" spans="1:16" ht="39" customHeight="1" x14ac:dyDescent="0.15">
      <c r="A35" s="22"/>
      <c r="B35" s="35"/>
      <c r="C35" s="1242" t="s">
        <v>576</v>
      </c>
      <c r="D35" s="1243"/>
      <c r="E35" s="1244"/>
      <c r="F35" s="36">
        <v>5.84</v>
      </c>
      <c r="G35" s="37">
        <v>4.46</v>
      </c>
      <c r="H35" s="37">
        <v>5.26</v>
      </c>
      <c r="I35" s="37">
        <v>6.24</v>
      </c>
      <c r="J35" s="38">
        <v>6.49</v>
      </c>
      <c r="K35" s="22"/>
      <c r="L35" s="22"/>
      <c r="M35" s="22"/>
      <c r="N35" s="22"/>
      <c r="O35" s="22"/>
      <c r="P35" s="22"/>
    </row>
    <row r="36" spans="1:16" ht="39" customHeight="1" x14ac:dyDescent="0.15">
      <c r="A36" s="22"/>
      <c r="B36" s="35"/>
      <c r="C36" s="1242" t="s">
        <v>577</v>
      </c>
      <c r="D36" s="1243"/>
      <c r="E36" s="1244"/>
      <c r="F36" s="36">
        <v>4.1100000000000003</v>
      </c>
      <c r="G36" s="37">
        <v>3.99</v>
      </c>
      <c r="H36" s="37">
        <v>4.6900000000000004</v>
      </c>
      <c r="I36" s="37">
        <v>4.3899999999999997</v>
      </c>
      <c r="J36" s="38">
        <v>2.98</v>
      </c>
      <c r="K36" s="22"/>
      <c r="L36" s="22"/>
      <c r="M36" s="22"/>
      <c r="N36" s="22"/>
      <c r="O36" s="22"/>
      <c r="P36" s="22"/>
    </row>
    <row r="37" spans="1:16" ht="39" customHeight="1" x14ac:dyDescent="0.15">
      <c r="A37" s="22"/>
      <c r="B37" s="35"/>
      <c r="C37" s="1242" t="s">
        <v>578</v>
      </c>
      <c r="D37" s="1243"/>
      <c r="E37" s="1244"/>
      <c r="F37" s="36">
        <v>0</v>
      </c>
      <c r="G37" s="37">
        <v>0.14000000000000001</v>
      </c>
      <c r="H37" s="37">
        <v>0.31</v>
      </c>
      <c r="I37" s="37">
        <v>0.6</v>
      </c>
      <c r="J37" s="38">
        <v>1.1100000000000001</v>
      </c>
      <c r="K37" s="22"/>
      <c r="L37" s="22"/>
      <c r="M37" s="22"/>
      <c r="N37" s="22"/>
      <c r="O37" s="22"/>
      <c r="P37" s="22"/>
    </row>
    <row r="38" spans="1:16" ht="39" customHeight="1" x14ac:dyDescent="0.15">
      <c r="A38" s="22"/>
      <c r="B38" s="35"/>
      <c r="C38" s="1242" t="s">
        <v>579</v>
      </c>
      <c r="D38" s="1243"/>
      <c r="E38" s="1244"/>
      <c r="F38" s="36" t="s">
        <v>580</v>
      </c>
      <c r="G38" s="37" t="s">
        <v>581</v>
      </c>
      <c r="H38" s="37">
        <v>0.6</v>
      </c>
      <c r="I38" s="37">
        <v>0.62</v>
      </c>
      <c r="J38" s="38">
        <v>0.57999999999999996</v>
      </c>
      <c r="K38" s="22"/>
      <c r="L38" s="22"/>
      <c r="M38" s="22"/>
      <c r="N38" s="22"/>
      <c r="O38" s="22"/>
      <c r="P38" s="22"/>
    </row>
    <row r="39" spans="1:16" ht="39" customHeight="1" x14ac:dyDescent="0.15">
      <c r="A39" s="22"/>
      <c r="B39" s="35"/>
      <c r="C39" s="1242" t="s">
        <v>582</v>
      </c>
      <c r="D39" s="1243"/>
      <c r="E39" s="1244"/>
      <c r="F39" s="36">
        <v>0.4</v>
      </c>
      <c r="G39" s="37">
        <v>0.41</v>
      </c>
      <c r="H39" s="37">
        <v>0.42</v>
      </c>
      <c r="I39" s="37">
        <v>0.36</v>
      </c>
      <c r="J39" s="38">
        <v>0.27</v>
      </c>
      <c r="K39" s="22"/>
      <c r="L39" s="22"/>
      <c r="M39" s="22"/>
      <c r="N39" s="22"/>
      <c r="O39" s="22"/>
      <c r="P39" s="22"/>
    </row>
    <row r="40" spans="1:16" ht="39" customHeight="1" x14ac:dyDescent="0.15">
      <c r="A40" s="22"/>
      <c r="B40" s="35"/>
      <c r="C40" s="1242" t="s">
        <v>583</v>
      </c>
      <c r="D40" s="1243"/>
      <c r="E40" s="1244"/>
      <c r="F40" s="36">
        <v>0.01</v>
      </c>
      <c r="G40" s="37">
        <v>0.01</v>
      </c>
      <c r="H40" s="37">
        <v>0.01</v>
      </c>
      <c r="I40" s="37">
        <v>0.02</v>
      </c>
      <c r="J40" s="38">
        <v>0.02</v>
      </c>
      <c r="K40" s="22"/>
      <c r="L40" s="22"/>
      <c r="M40" s="22"/>
      <c r="N40" s="22"/>
      <c r="O40" s="22"/>
      <c r="P40" s="22"/>
    </row>
    <row r="41" spans="1:16" ht="39" customHeight="1" x14ac:dyDescent="0.15">
      <c r="A41" s="22"/>
      <c r="B41" s="35"/>
      <c r="C41" s="1242" t="s">
        <v>584</v>
      </c>
      <c r="D41" s="1243"/>
      <c r="E41" s="1244"/>
      <c r="F41" s="36">
        <v>0.02</v>
      </c>
      <c r="G41" s="37">
        <v>0</v>
      </c>
      <c r="H41" s="37">
        <v>0.02</v>
      </c>
      <c r="I41" s="37">
        <v>0.03</v>
      </c>
      <c r="J41" s="38">
        <v>0.01</v>
      </c>
      <c r="K41" s="22"/>
      <c r="L41" s="22"/>
      <c r="M41" s="22"/>
      <c r="N41" s="22"/>
      <c r="O41" s="22"/>
      <c r="P41" s="22"/>
    </row>
    <row r="42" spans="1:16" ht="39" customHeight="1" x14ac:dyDescent="0.15">
      <c r="A42" s="22"/>
      <c r="B42" s="39"/>
      <c r="C42" s="1242" t="s">
        <v>585</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586</v>
      </c>
      <c r="D43" s="1246"/>
      <c r="E43" s="1247"/>
      <c r="F43" s="41">
        <v>0.01</v>
      </c>
      <c r="G43" s="42">
        <v>0.01</v>
      </c>
      <c r="H43" s="42">
        <v>0</v>
      </c>
      <c r="I43" s="42">
        <v>12.17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ColuSm5M6xkqVHvy/a2aQUqSRW5pGYf32VcymGJrCO08PCwtGfJh0ND6n42ijorVkFj0XZ349Ej60+YlsxBg==" saltValue="9849LhtQlcT4TW05TCp8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7">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2546</v>
      </c>
      <c r="L45" s="60">
        <v>2568</v>
      </c>
      <c r="M45" s="60">
        <v>2636</v>
      </c>
      <c r="N45" s="60">
        <v>2606</v>
      </c>
      <c r="O45" s="61">
        <v>2805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14</v>
      </c>
      <c r="F48" s="1258"/>
      <c r="G48" s="1258"/>
      <c r="H48" s="1258"/>
      <c r="I48" s="1258"/>
      <c r="J48" s="1259"/>
      <c r="K48" s="63">
        <v>656</v>
      </c>
      <c r="L48" s="64">
        <v>659</v>
      </c>
      <c r="M48" s="64">
        <v>617</v>
      </c>
      <c r="N48" s="64">
        <v>582</v>
      </c>
      <c r="O48" s="65">
        <v>571</v>
      </c>
      <c r="P48" s="48"/>
      <c r="Q48" s="48"/>
      <c r="R48" s="48"/>
      <c r="S48" s="48"/>
      <c r="T48" s="48"/>
      <c r="U48" s="48"/>
    </row>
    <row r="49" spans="1:21" ht="30.75" customHeight="1" x14ac:dyDescent="0.15">
      <c r="A49" s="48"/>
      <c r="B49" s="1252"/>
      <c r="C49" s="1253"/>
      <c r="D49" s="62"/>
      <c r="E49" s="1258" t="s">
        <v>15</v>
      </c>
      <c r="F49" s="1258"/>
      <c r="G49" s="1258"/>
      <c r="H49" s="1258"/>
      <c r="I49" s="1258"/>
      <c r="J49" s="1259"/>
      <c r="K49" s="63">
        <v>43</v>
      </c>
      <c r="L49" s="64">
        <v>64</v>
      </c>
      <c r="M49" s="64">
        <v>60</v>
      </c>
      <c r="N49" s="64">
        <v>132</v>
      </c>
      <c r="O49" s="65">
        <v>182</v>
      </c>
      <c r="P49" s="48"/>
      <c r="Q49" s="48"/>
      <c r="R49" s="48"/>
      <c r="S49" s="48"/>
      <c r="T49" s="48"/>
      <c r="U49" s="48"/>
    </row>
    <row r="50" spans="1:21" ht="30.75" customHeight="1" x14ac:dyDescent="0.15">
      <c r="A50" s="48"/>
      <c r="B50" s="1252"/>
      <c r="C50" s="1253"/>
      <c r="D50" s="62"/>
      <c r="E50" s="1258" t="s">
        <v>16</v>
      </c>
      <c r="F50" s="1258"/>
      <c r="G50" s="1258"/>
      <c r="H50" s="1258"/>
      <c r="I50" s="1258"/>
      <c r="J50" s="1259"/>
      <c r="K50" s="63">
        <v>1</v>
      </c>
      <c r="L50" s="64">
        <v>1</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526</v>
      </c>
      <c r="L51" s="64" t="s">
        <v>526</v>
      </c>
      <c r="M51" s="64" t="s">
        <v>526</v>
      </c>
      <c r="N51" s="64" t="s">
        <v>526</v>
      </c>
      <c r="O51" s="65" t="s">
        <v>526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2441</v>
      </c>
      <c r="L52" s="64">
        <v>2412</v>
      </c>
      <c r="M52" s="64">
        <v>2426</v>
      </c>
      <c r="N52" s="64">
        <v>2439</v>
      </c>
      <c r="O52" s="65">
        <v>2564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805</v>
      </c>
      <c r="L53" s="69">
        <v>880</v>
      </c>
      <c r="M53" s="69">
        <v>887</v>
      </c>
      <c r="N53" s="69">
        <v>881</v>
      </c>
      <c r="O53" s="70">
        <v>994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3lq+rVPEkdlKHTSovSbxW1Fw/syPUz6A/N/PPq1QmMrrMTd58H69MVkbxA9jqYb+RPhuy3FzWcrnot2B7rxhQ==" saltValue="dx5MSQmGGbamsw91dn1G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6" t="s">
        <v>29</v>
      </c>
      <c r="C41" s="1277"/>
      <c r="D41" s="102"/>
      <c r="E41" s="1282" t="s">
        <v>30</v>
      </c>
      <c r="F41" s="1282"/>
      <c r="G41" s="1282"/>
      <c r="H41" s="1283"/>
      <c r="I41" s="103">
        <v>27373</v>
      </c>
      <c r="J41" s="104">
        <v>27305</v>
      </c>
      <c r="K41" s="104">
        <v>29616</v>
      </c>
      <c r="L41" s="104">
        <v>29408</v>
      </c>
      <c r="M41" s="105">
        <v>28685</v>
      </c>
    </row>
    <row r="42" spans="2:13" ht="27.75" customHeight="1" x14ac:dyDescent="0.15">
      <c r="B42" s="1278"/>
      <c r="C42" s="1279"/>
      <c r="D42" s="106"/>
      <c r="E42" s="1284" t="s">
        <v>31</v>
      </c>
      <c r="F42" s="1284"/>
      <c r="G42" s="1284"/>
      <c r="H42" s="1285"/>
      <c r="I42" s="107" t="s">
        <v>526</v>
      </c>
      <c r="J42" s="108" t="s">
        <v>526</v>
      </c>
      <c r="K42" s="108" t="s">
        <v>526</v>
      </c>
      <c r="L42" s="108" t="s">
        <v>526</v>
      </c>
      <c r="M42" s="109" t="s">
        <v>526</v>
      </c>
    </row>
    <row r="43" spans="2:13" ht="27.75" customHeight="1" x14ac:dyDescent="0.15">
      <c r="B43" s="1278"/>
      <c r="C43" s="1279"/>
      <c r="D43" s="106"/>
      <c r="E43" s="1284" t="s">
        <v>32</v>
      </c>
      <c r="F43" s="1284"/>
      <c r="G43" s="1284"/>
      <c r="H43" s="1285"/>
      <c r="I43" s="107">
        <v>9590</v>
      </c>
      <c r="J43" s="108">
        <v>9339</v>
      </c>
      <c r="K43" s="108">
        <v>8484</v>
      </c>
      <c r="L43" s="108">
        <v>7744</v>
      </c>
      <c r="M43" s="109">
        <v>7931</v>
      </c>
    </row>
    <row r="44" spans="2:13" ht="27.75" customHeight="1" x14ac:dyDescent="0.15">
      <c r="B44" s="1278"/>
      <c r="C44" s="1279"/>
      <c r="D44" s="106"/>
      <c r="E44" s="1284" t="s">
        <v>33</v>
      </c>
      <c r="F44" s="1284"/>
      <c r="G44" s="1284"/>
      <c r="H44" s="1285"/>
      <c r="I44" s="107">
        <v>2442</v>
      </c>
      <c r="J44" s="108">
        <v>2418</v>
      </c>
      <c r="K44" s="108">
        <v>2366</v>
      </c>
      <c r="L44" s="108">
        <v>2322</v>
      </c>
      <c r="M44" s="109">
        <v>2118</v>
      </c>
    </row>
    <row r="45" spans="2:13" ht="27.75" customHeight="1" x14ac:dyDescent="0.15">
      <c r="B45" s="1278"/>
      <c r="C45" s="1279"/>
      <c r="D45" s="106"/>
      <c r="E45" s="1284" t="s">
        <v>34</v>
      </c>
      <c r="F45" s="1284"/>
      <c r="G45" s="1284"/>
      <c r="H45" s="1285"/>
      <c r="I45" s="107">
        <v>2854</v>
      </c>
      <c r="J45" s="108">
        <v>2684</v>
      </c>
      <c r="K45" s="108">
        <v>2704</v>
      </c>
      <c r="L45" s="108">
        <v>2654</v>
      </c>
      <c r="M45" s="109">
        <v>2701</v>
      </c>
    </row>
    <row r="46" spans="2:13" ht="27.75" customHeight="1" x14ac:dyDescent="0.15">
      <c r="B46" s="1278"/>
      <c r="C46" s="1279"/>
      <c r="D46" s="110"/>
      <c r="E46" s="1284" t="s">
        <v>35</v>
      </c>
      <c r="F46" s="1284"/>
      <c r="G46" s="1284"/>
      <c r="H46" s="1285"/>
      <c r="I46" s="107" t="s">
        <v>526</v>
      </c>
      <c r="J46" s="108" t="s">
        <v>526</v>
      </c>
      <c r="K46" s="108" t="s">
        <v>526</v>
      </c>
      <c r="L46" s="108" t="s">
        <v>526</v>
      </c>
      <c r="M46" s="109" t="s">
        <v>526</v>
      </c>
    </row>
    <row r="47" spans="2:13" ht="27.75" customHeight="1" x14ac:dyDescent="0.15">
      <c r="B47" s="1278"/>
      <c r="C47" s="1279"/>
      <c r="D47" s="111"/>
      <c r="E47" s="1286" t="s">
        <v>36</v>
      </c>
      <c r="F47" s="1287"/>
      <c r="G47" s="1287"/>
      <c r="H47" s="1288"/>
      <c r="I47" s="107" t="s">
        <v>526</v>
      </c>
      <c r="J47" s="108" t="s">
        <v>526</v>
      </c>
      <c r="K47" s="108" t="s">
        <v>526</v>
      </c>
      <c r="L47" s="108" t="s">
        <v>526</v>
      </c>
      <c r="M47" s="109" t="s">
        <v>526</v>
      </c>
    </row>
    <row r="48" spans="2:13" ht="27.75" customHeight="1" x14ac:dyDescent="0.15">
      <c r="B48" s="1278"/>
      <c r="C48" s="1279"/>
      <c r="D48" s="106"/>
      <c r="E48" s="1284" t="s">
        <v>37</v>
      </c>
      <c r="F48" s="1284"/>
      <c r="G48" s="1284"/>
      <c r="H48" s="1285"/>
      <c r="I48" s="107" t="s">
        <v>526</v>
      </c>
      <c r="J48" s="108" t="s">
        <v>526</v>
      </c>
      <c r="K48" s="108" t="s">
        <v>526</v>
      </c>
      <c r="L48" s="108" t="s">
        <v>526</v>
      </c>
      <c r="M48" s="109" t="s">
        <v>526</v>
      </c>
    </row>
    <row r="49" spans="2:13" ht="27.75" customHeight="1" x14ac:dyDescent="0.15">
      <c r="B49" s="1280"/>
      <c r="C49" s="1281"/>
      <c r="D49" s="106"/>
      <c r="E49" s="1284" t="s">
        <v>38</v>
      </c>
      <c r="F49" s="1284"/>
      <c r="G49" s="1284"/>
      <c r="H49" s="1285"/>
      <c r="I49" s="107" t="s">
        <v>526</v>
      </c>
      <c r="J49" s="108" t="s">
        <v>526</v>
      </c>
      <c r="K49" s="108" t="s">
        <v>526</v>
      </c>
      <c r="L49" s="108" t="s">
        <v>526</v>
      </c>
      <c r="M49" s="109" t="s">
        <v>526</v>
      </c>
    </row>
    <row r="50" spans="2:13" ht="27.75" customHeight="1" x14ac:dyDescent="0.15">
      <c r="B50" s="1289" t="s">
        <v>39</v>
      </c>
      <c r="C50" s="1290"/>
      <c r="D50" s="112"/>
      <c r="E50" s="1284" t="s">
        <v>40</v>
      </c>
      <c r="F50" s="1284"/>
      <c r="G50" s="1284"/>
      <c r="H50" s="1285"/>
      <c r="I50" s="107">
        <v>12776</v>
      </c>
      <c r="J50" s="108">
        <v>11391</v>
      </c>
      <c r="K50" s="108">
        <v>10870</v>
      </c>
      <c r="L50" s="108">
        <v>11865</v>
      </c>
      <c r="M50" s="109">
        <v>12159</v>
      </c>
    </row>
    <row r="51" spans="2:13" ht="27.75" customHeight="1" x14ac:dyDescent="0.15">
      <c r="B51" s="1278"/>
      <c r="C51" s="1279"/>
      <c r="D51" s="106"/>
      <c r="E51" s="1284" t="s">
        <v>41</v>
      </c>
      <c r="F51" s="1284"/>
      <c r="G51" s="1284"/>
      <c r="H51" s="1285"/>
      <c r="I51" s="107">
        <v>1260</v>
      </c>
      <c r="J51" s="108">
        <v>1192</v>
      </c>
      <c r="K51" s="108">
        <v>1259</v>
      </c>
      <c r="L51" s="108">
        <v>1219</v>
      </c>
      <c r="M51" s="109">
        <v>1233</v>
      </c>
    </row>
    <row r="52" spans="2:13" ht="27.75" customHeight="1" x14ac:dyDescent="0.15">
      <c r="B52" s="1280"/>
      <c r="C52" s="1281"/>
      <c r="D52" s="106"/>
      <c r="E52" s="1284" t="s">
        <v>42</v>
      </c>
      <c r="F52" s="1284"/>
      <c r="G52" s="1284"/>
      <c r="H52" s="1285"/>
      <c r="I52" s="107">
        <v>25842</v>
      </c>
      <c r="J52" s="108">
        <v>25798</v>
      </c>
      <c r="K52" s="108">
        <v>27106</v>
      </c>
      <c r="L52" s="108">
        <v>26828</v>
      </c>
      <c r="M52" s="109">
        <v>25304</v>
      </c>
    </row>
    <row r="53" spans="2:13" ht="27.75" customHeight="1" thickBot="1" x14ac:dyDescent="0.2">
      <c r="B53" s="1291" t="s">
        <v>20</v>
      </c>
      <c r="C53" s="1292"/>
      <c r="D53" s="113"/>
      <c r="E53" s="1293" t="s">
        <v>43</v>
      </c>
      <c r="F53" s="1293"/>
      <c r="G53" s="1293"/>
      <c r="H53" s="1294"/>
      <c r="I53" s="114">
        <v>2382</v>
      </c>
      <c r="J53" s="115">
        <v>3365</v>
      </c>
      <c r="K53" s="115">
        <v>3936</v>
      </c>
      <c r="L53" s="115">
        <v>2215</v>
      </c>
      <c r="M53" s="116">
        <v>2739</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aS3UGUB8eI8E4pDyvko4UObu9/+gk+QeAJ1MpMfMYXB/1VLGKtOsoK+ZRm6fJ3q9yg92CsKUFEhE+wMyFU7+Q==" saltValue="ve1lYou3WKz+Upvii1Ts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B1:W64"/>
  <sheetViews>
    <sheetView showGridLines="0" tabSelected="1"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46</v>
      </c>
      <c r="D55" s="1303"/>
      <c r="E55" s="1304"/>
      <c r="F55" s="128">
        <v>2168</v>
      </c>
      <c r="G55" s="128">
        <v>2663</v>
      </c>
      <c r="H55" s="129">
        <v>2687</v>
      </c>
    </row>
    <row r="56" spans="2:8" ht="52.5" customHeight="1" x14ac:dyDescent="0.15">
      <c r="B56" s="130"/>
      <c r="C56" s="1305" t="s">
        <v>47</v>
      </c>
      <c r="D56" s="1305"/>
      <c r="E56" s="1306"/>
      <c r="F56" s="131">
        <v>865</v>
      </c>
      <c r="G56" s="131">
        <v>852</v>
      </c>
      <c r="H56" s="132">
        <v>873</v>
      </c>
    </row>
    <row r="57" spans="2:8" ht="53.25" customHeight="1" x14ac:dyDescent="0.15">
      <c r="B57" s="130"/>
      <c r="C57" s="1307" t="s">
        <v>48</v>
      </c>
      <c r="D57" s="1307"/>
      <c r="E57" s="1308"/>
      <c r="F57" s="133">
        <v>7718</v>
      </c>
      <c r="G57" s="133">
        <v>7635</v>
      </c>
      <c r="H57" s="134">
        <v>7321</v>
      </c>
    </row>
    <row r="58" spans="2:8" ht="45.75" customHeight="1" x14ac:dyDescent="0.15">
      <c r="B58" s="135"/>
      <c r="C58" s="1295" t="s">
        <v>606</v>
      </c>
      <c r="D58" s="1296"/>
      <c r="E58" s="1297"/>
      <c r="F58" s="136">
        <v>2714</v>
      </c>
      <c r="G58" s="136">
        <v>3259</v>
      </c>
      <c r="H58" s="137">
        <v>3206</v>
      </c>
    </row>
    <row r="59" spans="2:8" ht="45.75" customHeight="1" x14ac:dyDescent="0.15">
      <c r="B59" s="135"/>
      <c r="C59" s="1295" t="s">
        <v>607</v>
      </c>
      <c r="D59" s="1296"/>
      <c r="E59" s="1297"/>
      <c r="F59" s="136">
        <v>1884</v>
      </c>
      <c r="G59" s="136">
        <v>1816</v>
      </c>
      <c r="H59" s="137">
        <v>1722</v>
      </c>
    </row>
    <row r="60" spans="2:8" ht="45.75" customHeight="1" x14ac:dyDescent="0.15">
      <c r="B60" s="135"/>
      <c r="C60" s="1295" t="s">
        <v>608</v>
      </c>
      <c r="D60" s="1296"/>
      <c r="E60" s="1297"/>
      <c r="F60" s="136">
        <v>621</v>
      </c>
      <c r="G60" s="136">
        <v>619</v>
      </c>
      <c r="H60" s="137">
        <v>617</v>
      </c>
    </row>
    <row r="61" spans="2:8" ht="45.75" customHeight="1" x14ac:dyDescent="0.15">
      <c r="B61" s="135"/>
      <c r="C61" s="1295" t="s">
        <v>609</v>
      </c>
      <c r="D61" s="1296"/>
      <c r="E61" s="1297"/>
      <c r="F61" s="136">
        <v>852</v>
      </c>
      <c r="G61" s="136">
        <v>648</v>
      </c>
      <c r="H61" s="137">
        <v>517</v>
      </c>
    </row>
    <row r="62" spans="2:8" ht="45.75" customHeight="1" thickBot="1" x14ac:dyDescent="0.2">
      <c r="B62" s="138"/>
      <c r="C62" s="1298" t="s">
        <v>610</v>
      </c>
      <c r="D62" s="1299"/>
      <c r="E62" s="1300"/>
      <c r="F62" s="139">
        <v>370</v>
      </c>
      <c r="G62" s="139">
        <v>366</v>
      </c>
      <c r="H62" s="140">
        <v>366</v>
      </c>
    </row>
    <row r="63" spans="2:8" ht="52.5" customHeight="1" thickBot="1" x14ac:dyDescent="0.2">
      <c r="B63" s="141"/>
      <c r="C63" s="1301" t="s">
        <v>49</v>
      </c>
      <c r="D63" s="1301"/>
      <c r="E63" s="1302"/>
      <c r="F63" s="142">
        <v>10751</v>
      </c>
      <c r="G63" s="142">
        <v>11150</v>
      </c>
      <c r="H63" s="143">
        <v>10881</v>
      </c>
    </row>
    <row r="64" spans="2:8" ht="15" customHeight="1" x14ac:dyDescent="0.15"/>
  </sheetData>
  <sheetProtection algorithmName="SHA-512" hashValue="Cc5Gj4tyUdg1WX2gjqZMSIrvk0Pw1+CgcSMGhnc66lvgri9NBI2y+r3g7VGehQ44dtfAyklWA9QRyaMpmNTGqw==" saltValue="1kAprZf+48AUxFr9QLAv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21.7</v>
      </c>
      <c r="BQ51" s="1311"/>
      <c r="BR51" s="1311"/>
      <c r="BS51" s="1311"/>
      <c r="BT51" s="1311"/>
      <c r="BU51" s="1311"/>
      <c r="BV51" s="1311"/>
      <c r="BW51" s="1311"/>
      <c r="BX51" s="1311">
        <v>31.2</v>
      </c>
      <c r="BY51" s="1311"/>
      <c r="BZ51" s="1311"/>
      <c r="CA51" s="1311"/>
      <c r="CB51" s="1311"/>
      <c r="CC51" s="1311"/>
      <c r="CD51" s="1311"/>
      <c r="CE51" s="1311"/>
      <c r="CF51" s="1311">
        <v>36.700000000000003</v>
      </c>
      <c r="CG51" s="1311"/>
      <c r="CH51" s="1311"/>
      <c r="CI51" s="1311"/>
      <c r="CJ51" s="1311"/>
      <c r="CK51" s="1311"/>
      <c r="CL51" s="1311"/>
      <c r="CM51" s="1311"/>
      <c r="CN51" s="1311">
        <v>20.8</v>
      </c>
      <c r="CO51" s="1311"/>
      <c r="CP51" s="1311"/>
      <c r="CQ51" s="1311"/>
      <c r="CR51" s="1311"/>
      <c r="CS51" s="1311"/>
      <c r="CT51" s="1311"/>
      <c r="CU51" s="1311"/>
      <c r="CV51" s="1311">
        <v>25.5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48.9</v>
      </c>
      <c r="BQ53" s="1311"/>
      <c r="BR53" s="1311"/>
      <c r="BS53" s="1311"/>
      <c r="BT53" s="1311"/>
      <c r="BU53" s="1311"/>
      <c r="BV53" s="1311"/>
      <c r="BW53" s="1311"/>
      <c r="BX53" s="1311">
        <v>51.2</v>
      </c>
      <c r="BY53" s="1311"/>
      <c r="BZ53" s="1311"/>
      <c r="CA53" s="1311"/>
      <c r="CB53" s="1311"/>
      <c r="CC53" s="1311"/>
      <c r="CD53" s="1311"/>
      <c r="CE53" s="1311"/>
      <c r="CF53" s="1311">
        <v>54.2</v>
      </c>
      <c r="CG53" s="1311"/>
      <c r="CH53" s="1311"/>
      <c r="CI53" s="1311"/>
      <c r="CJ53" s="1311"/>
      <c r="CK53" s="1311"/>
      <c r="CL53" s="1311"/>
      <c r="CM53" s="1311"/>
      <c r="CN53" s="1311">
        <v>54.9</v>
      </c>
      <c r="CO53" s="1311"/>
      <c r="CP53" s="1311"/>
      <c r="CQ53" s="1311"/>
      <c r="CR53" s="1311"/>
      <c r="CS53" s="1311"/>
      <c r="CT53" s="1311"/>
      <c r="CU53" s="1311"/>
      <c r="CV53" s="1311">
        <v>56.6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21.7</v>
      </c>
      <c r="BQ73" s="1311"/>
      <c r="BR73" s="1311"/>
      <c r="BS73" s="1311"/>
      <c r="BT73" s="1311"/>
      <c r="BU73" s="1311"/>
      <c r="BV73" s="1311"/>
      <c r="BW73" s="1311"/>
      <c r="BX73" s="1311">
        <v>31.2</v>
      </c>
      <c r="BY73" s="1311"/>
      <c r="BZ73" s="1311"/>
      <c r="CA73" s="1311"/>
      <c r="CB73" s="1311"/>
      <c r="CC73" s="1311"/>
      <c r="CD73" s="1311"/>
      <c r="CE73" s="1311"/>
      <c r="CF73" s="1311">
        <v>36.700000000000003</v>
      </c>
      <c r="CG73" s="1311"/>
      <c r="CH73" s="1311"/>
      <c r="CI73" s="1311"/>
      <c r="CJ73" s="1311"/>
      <c r="CK73" s="1311"/>
      <c r="CL73" s="1311"/>
      <c r="CM73" s="1311"/>
      <c r="CN73" s="1311">
        <v>20.8</v>
      </c>
      <c r="CO73" s="1311"/>
      <c r="CP73" s="1311"/>
      <c r="CQ73" s="1311"/>
      <c r="CR73" s="1311"/>
      <c r="CS73" s="1311"/>
      <c r="CT73" s="1311"/>
      <c r="CU73" s="1311"/>
      <c r="CV73" s="1311">
        <v>25.5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7.9</v>
      </c>
      <c r="BQ75" s="1311"/>
      <c r="BR75" s="1311"/>
      <c r="BS75" s="1311"/>
      <c r="BT75" s="1311"/>
      <c r="BU75" s="1311"/>
      <c r="BV75" s="1311"/>
      <c r="BW75" s="1311"/>
      <c r="BX75" s="1311">
        <v>7.7</v>
      </c>
      <c r="BY75" s="1311"/>
      <c r="BZ75" s="1311"/>
      <c r="CA75" s="1311"/>
      <c r="CB75" s="1311"/>
      <c r="CC75" s="1311"/>
      <c r="CD75" s="1311"/>
      <c r="CE75" s="1311"/>
      <c r="CF75" s="1311">
        <v>7.9</v>
      </c>
      <c r="CG75" s="1311"/>
      <c r="CH75" s="1311"/>
      <c r="CI75" s="1311"/>
      <c r="CJ75" s="1311"/>
      <c r="CK75" s="1311"/>
      <c r="CL75" s="1311"/>
      <c r="CM75" s="1311"/>
      <c r="CN75" s="1311">
        <v>8.1999999999999993</v>
      </c>
      <c r="CO75" s="1311"/>
      <c r="CP75" s="1311"/>
      <c r="CQ75" s="1311"/>
      <c r="CR75" s="1311"/>
      <c r="CS75" s="1311"/>
      <c r="CT75" s="1311"/>
      <c r="CU75" s="1311"/>
      <c r="CV75" s="1311">
        <v>8.6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oXu3vYaB1EkjcinK+rkeq2FYmehI5cJnSB58hcTOg4OnQTyi426Jgyi690O73c7vidXYu3a/r3My+b5iD3RyQ==" saltValue="HGRcTjmAnrsIUHazMm0U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RFVTuxwPlnUY1SUhY1lr66jcBUys4WJulTNjOdVTTPO2votKxovLqYEKb/PyCx7WCcKZlEnFv5jLufUyQNSP2Q==" saltValue="TzI4RA7uR3P0CAn59PRTz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j2HKSkL8AKcSSSjRI7YnhaIHJ2dBs6gAXrEP9vavVTlJ5cKRnvNF6K/p2shCJOnr/JakOfoRkVTbvflU+3qr8Q==" saltValue="Q4NVIkZqR0X+Q39YcggIE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565</v>
      </c>
      <c r="G2" s="157"/>
      <c r="H2" s="158"/>
    </row>
    <row r="3" spans="1:8" x14ac:dyDescent="0.15">
      <c r="A3" s="154" t="s">
        <v>558</v>
      </c>
      <c r="B3" s="159"/>
      <c r="C3" s="160"/>
      <c r="D3" s="161">
        <v>89778</v>
      </c>
      <c r="E3" s="162"/>
      <c r="F3" s="163">
        <v>85459</v>
      </c>
      <c r="G3" s="164"/>
      <c r="H3" s="165"/>
    </row>
    <row r="4" spans="1:8" x14ac:dyDescent="0.15">
      <c r="A4" s="166"/>
      <c r="B4" s="167"/>
      <c r="C4" s="168"/>
      <c r="D4" s="169">
        <v>45737</v>
      </c>
      <c r="E4" s="170"/>
      <c r="F4" s="171">
        <v>44378</v>
      </c>
      <c r="G4" s="172"/>
      <c r="H4" s="173"/>
    </row>
    <row r="5" spans="1:8" x14ac:dyDescent="0.15">
      <c r="A5" s="154" t="s">
        <v>560</v>
      </c>
      <c r="B5" s="159"/>
      <c r="C5" s="160"/>
      <c r="D5" s="161">
        <v>77611</v>
      </c>
      <c r="E5" s="162"/>
      <c r="F5" s="163">
        <v>65876</v>
      </c>
      <c r="G5" s="164"/>
      <c r="H5" s="165"/>
    </row>
    <row r="6" spans="1:8" x14ac:dyDescent="0.15">
      <c r="A6" s="166"/>
      <c r="B6" s="167"/>
      <c r="C6" s="168"/>
      <c r="D6" s="169">
        <v>35076</v>
      </c>
      <c r="E6" s="170"/>
      <c r="F6" s="171">
        <v>36484</v>
      </c>
      <c r="G6" s="172"/>
      <c r="H6" s="173"/>
    </row>
    <row r="7" spans="1:8" x14ac:dyDescent="0.15">
      <c r="A7" s="154" t="s">
        <v>561</v>
      </c>
      <c r="B7" s="159"/>
      <c r="C7" s="160"/>
      <c r="D7" s="161">
        <v>134710</v>
      </c>
      <c r="E7" s="162"/>
      <c r="F7" s="163">
        <v>68468</v>
      </c>
      <c r="G7" s="164"/>
      <c r="H7" s="165"/>
    </row>
    <row r="8" spans="1:8" x14ac:dyDescent="0.15">
      <c r="A8" s="166"/>
      <c r="B8" s="167"/>
      <c r="C8" s="168"/>
      <c r="D8" s="169">
        <v>90113</v>
      </c>
      <c r="E8" s="170"/>
      <c r="F8" s="171">
        <v>34140</v>
      </c>
      <c r="G8" s="172"/>
      <c r="H8" s="173"/>
    </row>
    <row r="9" spans="1:8" x14ac:dyDescent="0.15">
      <c r="A9" s="154" t="s">
        <v>562</v>
      </c>
      <c r="B9" s="159"/>
      <c r="C9" s="160"/>
      <c r="D9" s="161">
        <v>74311</v>
      </c>
      <c r="E9" s="162"/>
      <c r="F9" s="163">
        <v>69729</v>
      </c>
      <c r="G9" s="164"/>
      <c r="H9" s="165"/>
    </row>
    <row r="10" spans="1:8" x14ac:dyDescent="0.15">
      <c r="A10" s="166"/>
      <c r="B10" s="167"/>
      <c r="C10" s="168"/>
      <c r="D10" s="169">
        <v>34587</v>
      </c>
      <c r="E10" s="170"/>
      <c r="F10" s="171">
        <v>38908</v>
      </c>
      <c r="G10" s="172"/>
      <c r="H10" s="173"/>
    </row>
    <row r="11" spans="1:8" x14ac:dyDescent="0.15">
      <c r="A11" s="154" t="s">
        <v>563</v>
      </c>
      <c r="B11" s="159"/>
      <c r="C11" s="160"/>
      <c r="D11" s="161">
        <v>56109</v>
      </c>
      <c r="E11" s="162"/>
      <c r="F11" s="163">
        <v>74581</v>
      </c>
      <c r="G11" s="164"/>
      <c r="H11" s="165"/>
    </row>
    <row r="12" spans="1:8" x14ac:dyDescent="0.15">
      <c r="A12" s="166"/>
      <c r="B12" s="167"/>
      <c r="C12" s="174"/>
      <c r="D12" s="169">
        <v>18918</v>
      </c>
      <c r="E12" s="170"/>
      <c r="F12" s="171">
        <v>41563</v>
      </c>
      <c r="G12" s="172"/>
      <c r="H12" s="173"/>
    </row>
    <row r="13" spans="1:8" x14ac:dyDescent="0.15">
      <c r="A13" s="154"/>
      <c r="B13" s="159"/>
      <c r="C13" s="175"/>
      <c r="D13" s="176">
        <v>86504</v>
      </c>
      <c r="E13" s="177"/>
      <c r="F13" s="178">
        <v>72823</v>
      </c>
      <c r="G13" s="179"/>
      <c r="H13" s="165"/>
    </row>
    <row r="14" spans="1:8" x14ac:dyDescent="0.15">
      <c r="A14" s="166"/>
      <c r="B14" s="167"/>
      <c r="C14" s="168"/>
      <c r="D14" s="169">
        <v>44886</v>
      </c>
      <c r="E14" s="170"/>
      <c r="F14" s="171">
        <v>39095</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5.86</v>
      </c>
      <c r="C19" s="180">
        <f>ROUND(VALUE(SUBSTITUTE(実質収支比率等に係る経年分析!G$48,"▲","-")),2)</f>
        <v>4.49</v>
      </c>
      <c r="D19" s="180">
        <f>ROUND(VALUE(SUBSTITUTE(実質収支比率等に係る経年分析!H$48,"▲","-")),2)</f>
        <v>5.27</v>
      </c>
      <c r="E19" s="180">
        <f>ROUND(VALUE(SUBSTITUTE(実質収支比率等に係る経年分析!I$48,"▲","-")),2)</f>
        <v>6.26</v>
      </c>
      <c r="F19" s="180">
        <f>ROUND(VALUE(SUBSTITUTE(実質収支比率等に係る経年分析!J$48,"▲","-")),2)</f>
        <v>6.49</v>
      </c>
    </row>
    <row r="20" spans="1:11" x14ac:dyDescent="0.15">
      <c r="A20" s="180" t="s">
        <v>53</v>
      </c>
      <c r="B20" s="180">
        <f>ROUND(VALUE(SUBSTITUTE(実質収支比率等に係る経年分析!F$47,"▲","-")),2)</f>
        <v>25.23</v>
      </c>
      <c r="C20" s="180">
        <f>ROUND(VALUE(SUBSTITUTE(実質収支比率等に係る経年分析!G$47,"▲","-")),2)</f>
        <v>21.58</v>
      </c>
      <c r="D20" s="180">
        <f>ROUND(VALUE(SUBSTITUTE(実質収支比率等に係る経年分析!H$47,"▲","-")),2)</f>
        <v>16.649999999999999</v>
      </c>
      <c r="E20" s="180">
        <f>ROUND(VALUE(SUBSTITUTE(実質収支比率等に係る経年分析!I$47,"▲","-")),2)</f>
        <v>20.5</v>
      </c>
      <c r="F20" s="180">
        <f>ROUND(VALUE(SUBSTITUTE(実質収支比率等に係る経年分析!J$47,"▲","-")),2)</f>
        <v>20.37</v>
      </c>
    </row>
    <row r="21" spans="1:11" x14ac:dyDescent="0.15">
      <c r="A21" s="180" t="s">
        <v>54</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-4.7</v>
      </c>
      <c r="D21" s="180">
        <f>IF(ISNUMBER(VALUE(SUBSTITUTE(実質収支比率等に係る経年分析!H$49,"▲","-"))),ROUND(VALUE(SUBSTITUTE(実質収支比率等に係る経年分析!H$49,"▲","-")),2),NA())</f>
        <v>-4.24</v>
      </c>
      <c r="E21" s="180">
        <f>IF(ISNUMBER(VALUE(SUBSTITUTE(実質収支比率等に係る経年分析!I$49,"▲","-"))),ROUND(VALUE(SUBSTITUTE(実質収支比率等に係る経年分析!I$49,"▲","-")),2),NA())</f>
        <v>4.78</v>
      </c>
      <c r="F21" s="180">
        <f>IF(ISNUMBER(VALUE(SUBSTITUTE(実質収支比率等に係る経年分析!J$49,"▲","-"))),ROUND(VALUE(SUBSTITUTE(実質収支比率等に係る経年分析!J$49,"▲","-")),2),NA())</f>
        <v>0.51</v>
      </c>
    </row>
    <row r="24" spans="1:11" x14ac:dyDescent="0.15">
      <c r="A24" s="150" t="s">
        <v>55</v>
      </c>
    </row>
    <row r="25" spans="1:11" x14ac:dyDescent="0.15">
      <c r="A25" s="181"/>
      <c r="B25" s="181" t="e">
        <f>#REF!</f>
        <v>#REF!</v>
      </c>
      <c r="C25" s="181"/>
      <c r="D25" s="181" t="e">
        <f>#REF!</f>
        <v>#REF!</v>
      </c>
      <c r="E25" s="181"/>
      <c r="F25" s="181" t="e">
        <f>#REF!</f>
        <v>#REF!</v>
      </c>
      <c r="G25" s="181"/>
      <c r="H25" s="181" t="e">
        <f>#REF!</f>
        <v>#REF!</v>
      </c>
      <c r="I25" s="181"/>
      <c r="J25" s="181" t="e">
        <f>#REF!</f>
        <v>#REF!</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15">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15">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15">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15">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15">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15">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15">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15">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15">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15">
      <c r="A39" s="150" t="s">
        <v>58</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62</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63</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64</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65</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13</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66</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67</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68</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69</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70</v>
      </c>
      <c r="C55" s="181"/>
      <c r="D55" s="181" t="s">
        <v>71</v>
      </c>
      <c r="E55" s="181" t="s">
        <v>70</v>
      </c>
      <c r="F55" s="181"/>
      <c r="G55" s="181" t="s">
        <v>71</v>
      </c>
      <c r="H55" s="181" t="s">
        <v>70</v>
      </c>
      <c r="I55" s="181"/>
      <c r="J55" s="181" t="s">
        <v>71</v>
      </c>
      <c r="K55" s="181" t="s">
        <v>70</v>
      </c>
      <c r="L55" s="181"/>
      <c r="M55" s="181" t="s">
        <v>71</v>
      </c>
      <c r="N55" s="181" t="s">
        <v>70</v>
      </c>
      <c r="O55" s="181"/>
      <c r="P55" s="181" t="s">
        <v>71</v>
      </c>
    </row>
    <row r="56" spans="1:16" x14ac:dyDescent="0.15">
      <c r="A56" s="181" t="s">
        <v>42</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41</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40</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38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37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35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34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33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32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31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30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72</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73</v>
      </c>
      <c r="B70" s="183"/>
      <c r="C70" s="183"/>
      <c r="D70" s="183"/>
      <c r="E70" s="183"/>
      <c r="F70" s="183"/>
    </row>
    <row r="71" spans="1:16" x14ac:dyDescent="0.15">
      <c r="A71" s="184"/>
      <c r="B71" s="184" t="e">
        <f>#REF!</f>
        <v>#REF!</v>
      </c>
      <c r="C71" s="184" t="e">
        <f>#REF!</f>
        <v>#REF!</v>
      </c>
      <c r="D71" s="184" t="e">
        <f>#REF!</f>
        <v>#REF!</v>
      </c>
    </row>
    <row r="72" spans="1:16" x14ac:dyDescent="0.15">
      <c r="A72" s="184" t="s">
        <v>74</v>
      </c>
      <c r="B72" s="185" t="e">
        <f>#REF!</f>
        <v>#REF!</v>
      </c>
      <c r="C72" s="185" t="e">
        <f>#REF!</f>
        <v>#REF!</v>
      </c>
      <c r="D72" s="185" t="e">
        <f>#REF!</f>
        <v>#REF!</v>
      </c>
    </row>
    <row r="73" spans="1:16" x14ac:dyDescent="0.15">
      <c r="A73" s="184" t="s">
        <v>75</v>
      </c>
      <c r="B73" s="185" t="e">
        <f>#REF!</f>
        <v>#REF!</v>
      </c>
      <c r="C73" s="185" t="e">
        <f>#REF!</f>
        <v>#REF!</v>
      </c>
      <c r="D73" s="185" t="e">
        <f>#REF!</f>
        <v>#REF!</v>
      </c>
    </row>
    <row r="74" spans="1:16" x14ac:dyDescent="0.15">
      <c r="A74" s="184" t="s">
        <v>76</v>
      </c>
      <c r="B74" s="185" t="e">
        <f>#REF!</f>
        <v>#REF!</v>
      </c>
      <c r="C74" s="185" t="e">
        <f>#REF!</f>
        <v>#REF!</v>
      </c>
      <c r="D74" s="185" t="e">
        <f>#REF!</f>
        <v>#REF!</v>
      </c>
    </row>
  </sheetData>
  <sheetProtection algorithmName="SHA-512" hashValue="tqF0nKmWSLfwqMO1OGpdaOO2MiX5o7ZzvviBln0etCQ6CIhQ+dEY76OBUUVz0lEwKW0WOChhu8MC75Fde2yppQ==" saltValue="gTt0F0Kz6v/QBkHzsz/T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5707098</v>
      </c>
      <c r="S5" s="734"/>
      <c r="T5" s="734"/>
      <c r="U5" s="734"/>
      <c r="V5" s="734"/>
      <c r="W5" s="734"/>
      <c r="X5" s="734"/>
      <c r="Y5" s="777"/>
      <c r="Z5" s="795">
        <v>21.4</v>
      </c>
      <c r="AA5" s="795"/>
      <c r="AB5" s="795"/>
      <c r="AC5" s="795"/>
      <c r="AD5" s="796">
        <v>5707098</v>
      </c>
      <c r="AE5" s="796"/>
      <c r="AF5" s="796"/>
      <c r="AG5" s="796"/>
      <c r="AH5" s="796"/>
      <c r="AI5" s="796"/>
      <c r="AJ5" s="796"/>
      <c r="AK5" s="796"/>
      <c r="AL5" s="778">
        <v>44.6</v>
      </c>
      <c r="AM5" s="749"/>
      <c r="AN5" s="749"/>
      <c r="AO5" s="779"/>
      <c r="AP5" s="744" t="s">
        <v>227</v>
      </c>
      <c r="AQ5" s="745"/>
      <c r="AR5" s="745"/>
      <c r="AS5" s="745"/>
      <c r="AT5" s="745"/>
      <c r="AU5" s="745"/>
      <c r="AV5" s="745"/>
      <c r="AW5" s="745"/>
      <c r="AX5" s="745"/>
      <c r="AY5" s="745"/>
      <c r="AZ5" s="745"/>
      <c r="BA5" s="745"/>
      <c r="BB5" s="745"/>
      <c r="BC5" s="745"/>
      <c r="BD5" s="745"/>
      <c r="BE5" s="745"/>
      <c r="BF5" s="746"/>
      <c r="BG5" s="678">
        <v>5675844</v>
      </c>
      <c r="BH5" s="679"/>
      <c r="BI5" s="679"/>
      <c r="BJ5" s="679"/>
      <c r="BK5" s="679"/>
      <c r="BL5" s="679"/>
      <c r="BM5" s="679"/>
      <c r="BN5" s="680"/>
      <c r="BO5" s="715">
        <v>99.5</v>
      </c>
      <c r="BP5" s="715"/>
      <c r="BQ5" s="715"/>
      <c r="BR5" s="715"/>
      <c r="BS5" s="716">
        <v>199801</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219220</v>
      </c>
      <c r="S6" s="679"/>
      <c r="T6" s="679"/>
      <c r="U6" s="679"/>
      <c r="V6" s="679"/>
      <c r="W6" s="679"/>
      <c r="X6" s="679"/>
      <c r="Y6" s="680"/>
      <c r="Z6" s="715">
        <v>0.8</v>
      </c>
      <c r="AA6" s="715"/>
      <c r="AB6" s="715"/>
      <c r="AC6" s="715"/>
      <c r="AD6" s="716">
        <v>219220</v>
      </c>
      <c r="AE6" s="716"/>
      <c r="AF6" s="716"/>
      <c r="AG6" s="716"/>
      <c r="AH6" s="716"/>
      <c r="AI6" s="716"/>
      <c r="AJ6" s="716"/>
      <c r="AK6" s="716"/>
      <c r="AL6" s="681">
        <v>1.7</v>
      </c>
      <c r="AM6" s="682"/>
      <c r="AN6" s="682"/>
      <c r="AO6" s="717"/>
      <c r="AP6" s="675" t="s">
        <v>232</v>
      </c>
      <c r="AQ6" s="676"/>
      <c r="AR6" s="676"/>
      <c r="AS6" s="676"/>
      <c r="AT6" s="676"/>
      <c r="AU6" s="676"/>
      <c r="AV6" s="676"/>
      <c r="AW6" s="676"/>
      <c r="AX6" s="676"/>
      <c r="AY6" s="676"/>
      <c r="AZ6" s="676"/>
      <c r="BA6" s="676"/>
      <c r="BB6" s="676"/>
      <c r="BC6" s="676"/>
      <c r="BD6" s="676"/>
      <c r="BE6" s="676"/>
      <c r="BF6" s="677"/>
      <c r="BG6" s="678">
        <v>5675844</v>
      </c>
      <c r="BH6" s="679"/>
      <c r="BI6" s="679"/>
      <c r="BJ6" s="679"/>
      <c r="BK6" s="679"/>
      <c r="BL6" s="679"/>
      <c r="BM6" s="679"/>
      <c r="BN6" s="680"/>
      <c r="BO6" s="715">
        <v>99.5</v>
      </c>
      <c r="BP6" s="715"/>
      <c r="BQ6" s="715"/>
      <c r="BR6" s="715"/>
      <c r="BS6" s="716">
        <v>199801</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234526</v>
      </c>
      <c r="CS6" s="679"/>
      <c r="CT6" s="679"/>
      <c r="CU6" s="679"/>
      <c r="CV6" s="679"/>
      <c r="CW6" s="679"/>
      <c r="CX6" s="679"/>
      <c r="CY6" s="680"/>
      <c r="CZ6" s="778">
        <v>0.9</v>
      </c>
      <c r="DA6" s="749"/>
      <c r="DB6" s="749"/>
      <c r="DC6" s="781"/>
      <c r="DD6" s="684" t="s">
        <v>234</v>
      </c>
      <c r="DE6" s="679"/>
      <c r="DF6" s="679"/>
      <c r="DG6" s="679"/>
      <c r="DH6" s="679"/>
      <c r="DI6" s="679"/>
      <c r="DJ6" s="679"/>
      <c r="DK6" s="679"/>
      <c r="DL6" s="679"/>
      <c r="DM6" s="679"/>
      <c r="DN6" s="679"/>
      <c r="DO6" s="679"/>
      <c r="DP6" s="680"/>
      <c r="DQ6" s="684">
        <v>234028</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4545</v>
      </c>
      <c r="S7" s="679"/>
      <c r="T7" s="679"/>
      <c r="U7" s="679"/>
      <c r="V7" s="679"/>
      <c r="W7" s="679"/>
      <c r="X7" s="679"/>
      <c r="Y7" s="680"/>
      <c r="Z7" s="715">
        <v>0</v>
      </c>
      <c r="AA7" s="715"/>
      <c r="AB7" s="715"/>
      <c r="AC7" s="715"/>
      <c r="AD7" s="716">
        <v>4545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2364593</v>
      </c>
      <c r="BH7" s="679"/>
      <c r="BI7" s="679"/>
      <c r="BJ7" s="679"/>
      <c r="BK7" s="679"/>
      <c r="BL7" s="679"/>
      <c r="BM7" s="679"/>
      <c r="BN7" s="680"/>
      <c r="BO7" s="715">
        <v>41.4</v>
      </c>
      <c r="BP7" s="715"/>
      <c r="BQ7" s="715"/>
      <c r="BR7" s="715"/>
      <c r="BS7" s="716">
        <v>54862</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3163658</v>
      </c>
      <c r="CS7" s="679"/>
      <c r="CT7" s="679"/>
      <c r="CU7" s="679"/>
      <c r="CV7" s="679"/>
      <c r="CW7" s="679"/>
      <c r="CX7" s="679"/>
      <c r="CY7" s="680"/>
      <c r="CZ7" s="715">
        <v>12.4</v>
      </c>
      <c r="DA7" s="715"/>
      <c r="DB7" s="715"/>
      <c r="DC7" s="715"/>
      <c r="DD7" s="684">
        <v>155798</v>
      </c>
      <c r="DE7" s="679"/>
      <c r="DF7" s="679"/>
      <c r="DG7" s="679"/>
      <c r="DH7" s="679"/>
      <c r="DI7" s="679"/>
      <c r="DJ7" s="679"/>
      <c r="DK7" s="679"/>
      <c r="DL7" s="679"/>
      <c r="DM7" s="679"/>
      <c r="DN7" s="679"/>
      <c r="DO7" s="679"/>
      <c r="DP7" s="680"/>
      <c r="DQ7" s="684">
        <v>2009821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14345</v>
      </c>
      <c r="S8" s="679"/>
      <c r="T8" s="679"/>
      <c r="U8" s="679"/>
      <c r="V8" s="679"/>
      <c r="W8" s="679"/>
      <c r="X8" s="679"/>
      <c r="Y8" s="680"/>
      <c r="Z8" s="715">
        <v>0.1</v>
      </c>
      <c r="AA8" s="715"/>
      <c r="AB8" s="715"/>
      <c r="AC8" s="715"/>
      <c r="AD8" s="716">
        <v>14345</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84667</v>
      </c>
      <c r="BH8" s="679"/>
      <c r="BI8" s="679"/>
      <c r="BJ8" s="679"/>
      <c r="BK8" s="679"/>
      <c r="BL8" s="679"/>
      <c r="BM8" s="679"/>
      <c r="BN8" s="680"/>
      <c r="BO8" s="715">
        <v>1.5</v>
      </c>
      <c r="BP8" s="715"/>
      <c r="BQ8" s="715"/>
      <c r="BR8" s="715"/>
      <c r="BS8" s="684" t="s">
        <v>137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9229695</v>
      </c>
      <c r="CS8" s="679"/>
      <c r="CT8" s="679"/>
      <c r="CU8" s="679"/>
      <c r="CV8" s="679"/>
      <c r="CW8" s="679"/>
      <c r="CX8" s="679"/>
      <c r="CY8" s="680"/>
      <c r="CZ8" s="715">
        <v>36.1</v>
      </c>
      <c r="DA8" s="715"/>
      <c r="DB8" s="715"/>
      <c r="DC8" s="715"/>
      <c r="DD8" s="684">
        <v>75675</v>
      </c>
      <c r="DE8" s="679"/>
      <c r="DF8" s="679"/>
      <c r="DG8" s="679"/>
      <c r="DH8" s="679"/>
      <c r="DI8" s="679"/>
      <c r="DJ8" s="679"/>
      <c r="DK8" s="679"/>
      <c r="DL8" s="679"/>
      <c r="DM8" s="679"/>
      <c r="DN8" s="679"/>
      <c r="DO8" s="679"/>
      <c r="DP8" s="680"/>
      <c r="DQ8" s="684">
        <v>3920623</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7573</v>
      </c>
      <c r="S9" s="679"/>
      <c r="T9" s="679"/>
      <c r="U9" s="679"/>
      <c r="V9" s="679"/>
      <c r="W9" s="679"/>
      <c r="X9" s="679"/>
      <c r="Y9" s="680"/>
      <c r="Z9" s="715">
        <v>0</v>
      </c>
      <c r="AA9" s="715"/>
      <c r="AB9" s="715"/>
      <c r="AC9" s="715"/>
      <c r="AD9" s="716">
        <v>7573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1845666</v>
      </c>
      <c r="BH9" s="679"/>
      <c r="BI9" s="679"/>
      <c r="BJ9" s="679"/>
      <c r="BK9" s="679"/>
      <c r="BL9" s="679"/>
      <c r="BM9" s="679"/>
      <c r="BN9" s="680"/>
      <c r="BO9" s="715">
        <v>32.299999999999997</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2232972</v>
      </c>
      <c r="CS9" s="679"/>
      <c r="CT9" s="679"/>
      <c r="CU9" s="679"/>
      <c r="CV9" s="679"/>
      <c r="CW9" s="679"/>
      <c r="CX9" s="679"/>
      <c r="CY9" s="680"/>
      <c r="CZ9" s="715">
        <v>8.6999999999999993</v>
      </c>
      <c r="DA9" s="715"/>
      <c r="DB9" s="715"/>
      <c r="DC9" s="715"/>
      <c r="DD9" s="684">
        <v>8282</v>
      </c>
      <c r="DE9" s="679"/>
      <c r="DF9" s="679"/>
      <c r="DG9" s="679"/>
      <c r="DH9" s="679"/>
      <c r="DI9" s="679"/>
      <c r="DJ9" s="679"/>
      <c r="DK9" s="679"/>
      <c r="DL9" s="679"/>
      <c r="DM9" s="679"/>
      <c r="DN9" s="679"/>
      <c r="DO9" s="679"/>
      <c r="DP9" s="680"/>
      <c r="DQ9" s="684">
        <v>1600677</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137</v>
      </c>
      <c r="AA10" s="715"/>
      <c r="AB10" s="715"/>
      <c r="AC10" s="715"/>
      <c r="AD10" s="716" t="s">
        <v>234</v>
      </c>
      <c r="AE10" s="716"/>
      <c r="AF10" s="716"/>
      <c r="AG10" s="716"/>
      <c r="AH10" s="716"/>
      <c r="AI10" s="716"/>
      <c r="AJ10" s="716"/>
      <c r="AK10" s="716"/>
      <c r="AL10" s="681" t="s">
        <v>137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156149</v>
      </c>
      <c r="BH10" s="679"/>
      <c r="BI10" s="679"/>
      <c r="BJ10" s="679"/>
      <c r="BK10" s="679"/>
      <c r="BL10" s="679"/>
      <c r="BM10" s="679"/>
      <c r="BN10" s="680"/>
      <c r="BO10" s="715">
        <v>2.7</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37394</v>
      </c>
      <c r="CS10" s="679"/>
      <c r="CT10" s="679"/>
      <c r="CU10" s="679"/>
      <c r="CV10" s="679"/>
      <c r="CW10" s="679"/>
      <c r="CX10" s="679"/>
      <c r="CY10" s="680"/>
      <c r="CZ10" s="715">
        <v>0.1</v>
      </c>
      <c r="DA10" s="715"/>
      <c r="DB10" s="715"/>
      <c r="DC10" s="715"/>
      <c r="DD10" s="684" t="s">
        <v>234</v>
      </c>
      <c r="DE10" s="679"/>
      <c r="DF10" s="679"/>
      <c r="DG10" s="679"/>
      <c r="DH10" s="679"/>
      <c r="DI10" s="679"/>
      <c r="DJ10" s="679"/>
      <c r="DK10" s="679"/>
      <c r="DL10" s="679"/>
      <c r="DM10" s="679"/>
      <c r="DN10" s="679"/>
      <c r="DO10" s="679"/>
      <c r="DP10" s="680"/>
      <c r="DQ10" s="684">
        <v>17394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857328</v>
      </c>
      <c r="S11" s="679"/>
      <c r="T11" s="679"/>
      <c r="U11" s="679"/>
      <c r="V11" s="679"/>
      <c r="W11" s="679"/>
      <c r="X11" s="679"/>
      <c r="Y11" s="680"/>
      <c r="Z11" s="681">
        <v>3.2</v>
      </c>
      <c r="AA11" s="682"/>
      <c r="AB11" s="682"/>
      <c r="AC11" s="683"/>
      <c r="AD11" s="684">
        <v>857328</v>
      </c>
      <c r="AE11" s="679"/>
      <c r="AF11" s="679"/>
      <c r="AG11" s="679"/>
      <c r="AH11" s="679"/>
      <c r="AI11" s="679"/>
      <c r="AJ11" s="679"/>
      <c r="AK11" s="680"/>
      <c r="AL11" s="681">
        <v>6.7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278111</v>
      </c>
      <c r="BH11" s="679"/>
      <c r="BI11" s="679"/>
      <c r="BJ11" s="679"/>
      <c r="BK11" s="679"/>
      <c r="BL11" s="679"/>
      <c r="BM11" s="679"/>
      <c r="BN11" s="680"/>
      <c r="BO11" s="715">
        <v>4.9000000000000004</v>
      </c>
      <c r="BP11" s="715"/>
      <c r="BQ11" s="715"/>
      <c r="BR11" s="715"/>
      <c r="BS11" s="684">
        <v>54862</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1207214</v>
      </c>
      <c r="CS11" s="679"/>
      <c r="CT11" s="679"/>
      <c r="CU11" s="679"/>
      <c r="CV11" s="679"/>
      <c r="CW11" s="679"/>
      <c r="CX11" s="679"/>
      <c r="CY11" s="680"/>
      <c r="CZ11" s="715">
        <v>4.7</v>
      </c>
      <c r="DA11" s="715"/>
      <c r="DB11" s="715"/>
      <c r="DC11" s="715"/>
      <c r="DD11" s="684">
        <v>751851</v>
      </c>
      <c r="DE11" s="679"/>
      <c r="DF11" s="679"/>
      <c r="DG11" s="679"/>
      <c r="DH11" s="679"/>
      <c r="DI11" s="679"/>
      <c r="DJ11" s="679"/>
      <c r="DK11" s="679"/>
      <c r="DL11" s="679"/>
      <c r="DM11" s="679"/>
      <c r="DN11" s="679"/>
      <c r="DO11" s="679"/>
      <c r="DP11" s="680"/>
      <c r="DQ11" s="684">
        <v>373434</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34375</v>
      </c>
      <c r="S12" s="679"/>
      <c r="T12" s="679"/>
      <c r="U12" s="679"/>
      <c r="V12" s="679"/>
      <c r="W12" s="679"/>
      <c r="X12" s="679"/>
      <c r="Y12" s="680"/>
      <c r="Z12" s="715">
        <v>0.1</v>
      </c>
      <c r="AA12" s="715"/>
      <c r="AB12" s="715"/>
      <c r="AC12" s="715"/>
      <c r="AD12" s="716">
        <v>34375</v>
      </c>
      <c r="AE12" s="716"/>
      <c r="AF12" s="716"/>
      <c r="AG12" s="716"/>
      <c r="AH12" s="716"/>
      <c r="AI12" s="716"/>
      <c r="AJ12" s="716"/>
      <c r="AK12" s="716"/>
      <c r="AL12" s="681">
        <v>0.3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2715591</v>
      </c>
      <c r="BH12" s="679"/>
      <c r="BI12" s="679"/>
      <c r="BJ12" s="679"/>
      <c r="BK12" s="679"/>
      <c r="BL12" s="679"/>
      <c r="BM12" s="679"/>
      <c r="BN12" s="680"/>
      <c r="BO12" s="715">
        <v>47.6</v>
      </c>
      <c r="BP12" s="715"/>
      <c r="BQ12" s="715"/>
      <c r="BR12" s="715"/>
      <c r="BS12" s="684">
        <v>144939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585110</v>
      </c>
      <c r="CS12" s="679"/>
      <c r="CT12" s="679"/>
      <c r="CU12" s="679"/>
      <c r="CV12" s="679"/>
      <c r="CW12" s="679"/>
      <c r="CX12" s="679"/>
      <c r="CY12" s="680"/>
      <c r="CZ12" s="715">
        <v>2.2999999999999998</v>
      </c>
      <c r="DA12" s="715"/>
      <c r="DB12" s="715"/>
      <c r="DC12" s="715"/>
      <c r="DD12" s="684">
        <v>3829</v>
      </c>
      <c r="DE12" s="679"/>
      <c r="DF12" s="679"/>
      <c r="DG12" s="679"/>
      <c r="DH12" s="679"/>
      <c r="DI12" s="679"/>
      <c r="DJ12" s="679"/>
      <c r="DK12" s="679"/>
      <c r="DL12" s="679"/>
      <c r="DM12" s="679"/>
      <c r="DN12" s="679"/>
      <c r="DO12" s="679"/>
      <c r="DP12" s="680"/>
      <c r="DQ12" s="684">
        <v>254351</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2711090</v>
      </c>
      <c r="BH13" s="679"/>
      <c r="BI13" s="679"/>
      <c r="BJ13" s="679"/>
      <c r="BK13" s="679"/>
      <c r="BL13" s="679"/>
      <c r="BM13" s="679"/>
      <c r="BN13" s="680"/>
      <c r="BO13" s="715">
        <v>47.5</v>
      </c>
      <c r="BP13" s="715"/>
      <c r="BQ13" s="715"/>
      <c r="BR13" s="715"/>
      <c r="BS13" s="684">
        <v>144939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2143631</v>
      </c>
      <c r="CS13" s="679"/>
      <c r="CT13" s="679"/>
      <c r="CU13" s="679"/>
      <c r="CV13" s="679"/>
      <c r="CW13" s="679"/>
      <c r="CX13" s="679"/>
      <c r="CY13" s="680"/>
      <c r="CZ13" s="715">
        <v>8.4</v>
      </c>
      <c r="DA13" s="715"/>
      <c r="DB13" s="715"/>
      <c r="DC13" s="715"/>
      <c r="DD13" s="684">
        <v>876919</v>
      </c>
      <c r="DE13" s="679"/>
      <c r="DF13" s="679"/>
      <c r="DG13" s="679"/>
      <c r="DH13" s="679"/>
      <c r="DI13" s="679"/>
      <c r="DJ13" s="679"/>
      <c r="DK13" s="679"/>
      <c r="DL13" s="679"/>
      <c r="DM13" s="679"/>
      <c r="DN13" s="679"/>
      <c r="DO13" s="679"/>
      <c r="DP13" s="680"/>
      <c r="DQ13" s="684">
        <v>1292553</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26546</v>
      </c>
      <c r="S14" s="679"/>
      <c r="T14" s="679"/>
      <c r="U14" s="679"/>
      <c r="V14" s="679"/>
      <c r="W14" s="679"/>
      <c r="X14" s="679"/>
      <c r="Y14" s="680"/>
      <c r="Z14" s="715">
        <v>0.1</v>
      </c>
      <c r="AA14" s="715"/>
      <c r="AB14" s="715"/>
      <c r="AC14" s="715"/>
      <c r="AD14" s="716">
        <v>26546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194463</v>
      </c>
      <c r="BH14" s="679"/>
      <c r="BI14" s="679"/>
      <c r="BJ14" s="679"/>
      <c r="BK14" s="679"/>
      <c r="BL14" s="679"/>
      <c r="BM14" s="679"/>
      <c r="BN14" s="680"/>
      <c r="BO14" s="715">
        <v>3.4</v>
      </c>
      <c r="BP14" s="715"/>
      <c r="BQ14" s="715"/>
      <c r="BR14" s="715"/>
      <c r="BS14" s="684" t="s">
        <v>234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792553</v>
      </c>
      <c r="CS14" s="679"/>
      <c r="CT14" s="679"/>
      <c r="CU14" s="679"/>
      <c r="CV14" s="679"/>
      <c r="CW14" s="679"/>
      <c r="CX14" s="679"/>
      <c r="CY14" s="680"/>
      <c r="CZ14" s="715">
        <v>3.1</v>
      </c>
      <c r="DA14" s="715"/>
      <c r="DB14" s="715"/>
      <c r="DC14" s="715"/>
      <c r="DD14" s="684">
        <v>29578</v>
      </c>
      <c r="DE14" s="679"/>
      <c r="DF14" s="679"/>
      <c r="DG14" s="679"/>
      <c r="DH14" s="679"/>
      <c r="DI14" s="679"/>
      <c r="DJ14" s="679"/>
      <c r="DK14" s="679"/>
      <c r="DL14" s="679"/>
      <c r="DM14" s="679"/>
      <c r="DN14" s="679"/>
      <c r="DO14" s="679"/>
      <c r="DP14" s="680"/>
      <c r="DQ14" s="684">
        <v>733193</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234</v>
      </c>
      <c r="AA15" s="715"/>
      <c r="AB15" s="715"/>
      <c r="AC15" s="715"/>
      <c r="AD15" s="716" t="s">
        <v>137</v>
      </c>
      <c r="AE15" s="716"/>
      <c r="AF15" s="716"/>
      <c r="AG15" s="716"/>
      <c r="AH15" s="716"/>
      <c r="AI15" s="716"/>
      <c r="AJ15" s="716"/>
      <c r="AK15" s="716"/>
      <c r="AL15" s="681" t="s">
        <v>137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401197</v>
      </c>
      <c r="BH15" s="679"/>
      <c r="BI15" s="679"/>
      <c r="BJ15" s="679"/>
      <c r="BK15" s="679"/>
      <c r="BL15" s="679"/>
      <c r="BM15" s="679"/>
      <c r="BN15" s="680"/>
      <c r="BO15" s="715">
        <v>7</v>
      </c>
      <c r="BP15" s="715"/>
      <c r="BQ15" s="715"/>
      <c r="BR15" s="715"/>
      <c r="BS15" s="684" t="s">
        <v>137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2525771</v>
      </c>
      <c r="CS15" s="679"/>
      <c r="CT15" s="679"/>
      <c r="CU15" s="679"/>
      <c r="CV15" s="679"/>
      <c r="CW15" s="679"/>
      <c r="CX15" s="679"/>
      <c r="CY15" s="680"/>
      <c r="CZ15" s="715">
        <v>9.9</v>
      </c>
      <c r="DA15" s="715"/>
      <c r="DB15" s="715"/>
      <c r="DC15" s="715"/>
      <c r="DD15" s="684">
        <v>839197</v>
      </c>
      <c r="DE15" s="679"/>
      <c r="DF15" s="679"/>
      <c r="DG15" s="679"/>
      <c r="DH15" s="679"/>
      <c r="DI15" s="679"/>
      <c r="DJ15" s="679"/>
      <c r="DK15" s="679"/>
      <c r="DL15" s="679"/>
      <c r="DM15" s="679"/>
      <c r="DN15" s="679"/>
      <c r="DO15" s="679"/>
      <c r="DP15" s="680"/>
      <c r="DQ15" s="684">
        <v>1642457</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6899</v>
      </c>
      <c r="S16" s="679"/>
      <c r="T16" s="679"/>
      <c r="U16" s="679"/>
      <c r="V16" s="679"/>
      <c r="W16" s="679"/>
      <c r="X16" s="679"/>
      <c r="Y16" s="680"/>
      <c r="Z16" s="715">
        <v>0</v>
      </c>
      <c r="AA16" s="715"/>
      <c r="AB16" s="715"/>
      <c r="AC16" s="715"/>
      <c r="AD16" s="716">
        <v>6899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137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624762</v>
      </c>
      <c r="CS16" s="679"/>
      <c r="CT16" s="679"/>
      <c r="CU16" s="679"/>
      <c r="CV16" s="679"/>
      <c r="CW16" s="679"/>
      <c r="CX16" s="679"/>
      <c r="CY16" s="680"/>
      <c r="CZ16" s="715">
        <v>2.4</v>
      </c>
      <c r="DA16" s="715"/>
      <c r="DB16" s="715"/>
      <c r="DC16" s="715"/>
      <c r="DD16" s="684" t="s">
        <v>137</v>
      </c>
      <c r="DE16" s="679"/>
      <c r="DF16" s="679"/>
      <c r="DG16" s="679"/>
      <c r="DH16" s="679"/>
      <c r="DI16" s="679"/>
      <c r="DJ16" s="679"/>
      <c r="DK16" s="679"/>
      <c r="DL16" s="679"/>
      <c r="DM16" s="679"/>
      <c r="DN16" s="679"/>
      <c r="DO16" s="679"/>
      <c r="DP16" s="680"/>
      <c r="DQ16" s="684">
        <v>172571</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80675</v>
      </c>
      <c r="S17" s="679"/>
      <c r="T17" s="679"/>
      <c r="U17" s="679"/>
      <c r="V17" s="679"/>
      <c r="W17" s="679"/>
      <c r="X17" s="679"/>
      <c r="Y17" s="680"/>
      <c r="Z17" s="715">
        <v>0.3</v>
      </c>
      <c r="AA17" s="715"/>
      <c r="AB17" s="715"/>
      <c r="AC17" s="715"/>
      <c r="AD17" s="716">
        <v>80675</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234</v>
      </c>
      <c r="BP17" s="715"/>
      <c r="BQ17" s="715"/>
      <c r="BR17" s="715"/>
      <c r="BS17" s="684" t="s">
        <v>137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2804923</v>
      </c>
      <c r="CS17" s="679"/>
      <c r="CT17" s="679"/>
      <c r="CU17" s="679"/>
      <c r="CV17" s="679"/>
      <c r="CW17" s="679"/>
      <c r="CX17" s="679"/>
      <c r="CY17" s="680"/>
      <c r="CZ17" s="715">
        <v>11</v>
      </c>
      <c r="DA17" s="715"/>
      <c r="DB17" s="715"/>
      <c r="DC17" s="715"/>
      <c r="DD17" s="684" t="s">
        <v>234</v>
      </c>
      <c r="DE17" s="679"/>
      <c r="DF17" s="679"/>
      <c r="DG17" s="679"/>
      <c r="DH17" s="679"/>
      <c r="DI17" s="679"/>
      <c r="DJ17" s="679"/>
      <c r="DK17" s="679"/>
      <c r="DL17" s="679"/>
      <c r="DM17" s="679"/>
      <c r="DN17" s="679"/>
      <c r="DO17" s="679"/>
      <c r="DP17" s="680"/>
      <c r="DQ17" s="684">
        <v>2704930</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32698</v>
      </c>
      <c r="S18" s="679"/>
      <c r="T18" s="679"/>
      <c r="U18" s="679"/>
      <c r="V18" s="679"/>
      <c r="W18" s="679"/>
      <c r="X18" s="679"/>
      <c r="Y18" s="680"/>
      <c r="Z18" s="715">
        <v>0.1</v>
      </c>
      <c r="AA18" s="715"/>
      <c r="AB18" s="715"/>
      <c r="AC18" s="715"/>
      <c r="AD18" s="716">
        <v>32698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234</v>
      </c>
      <c r="BP18" s="715"/>
      <c r="BQ18" s="715"/>
      <c r="BR18" s="715"/>
      <c r="BS18" s="684" t="s">
        <v>137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3082</v>
      </c>
      <c r="S19" s="679"/>
      <c r="T19" s="679"/>
      <c r="U19" s="679"/>
      <c r="V19" s="679"/>
      <c r="W19" s="679"/>
      <c r="X19" s="679"/>
      <c r="Y19" s="680"/>
      <c r="Z19" s="715">
        <v>0</v>
      </c>
      <c r="AA19" s="715"/>
      <c r="AB19" s="715"/>
      <c r="AC19" s="715"/>
      <c r="AD19" s="716">
        <v>3082</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31254</v>
      </c>
      <c r="BH19" s="679"/>
      <c r="BI19" s="679"/>
      <c r="BJ19" s="679"/>
      <c r="BK19" s="679"/>
      <c r="BL19" s="679"/>
      <c r="BM19" s="679"/>
      <c r="BN19" s="680"/>
      <c r="BO19" s="715">
        <v>0.5</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137</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1175</v>
      </c>
      <c r="S20" s="679"/>
      <c r="T20" s="679"/>
      <c r="U20" s="679"/>
      <c r="V20" s="679"/>
      <c r="W20" s="679"/>
      <c r="X20" s="679"/>
      <c r="Y20" s="680"/>
      <c r="Z20" s="715">
        <v>0</v>
      </c>
      <c r="AA20" s="715"/>
      <c r="AB20" s="715"/>
      <c r="AC20" s="715"/>
      <c r="AD20" s="716">
        <v>1175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31254</v>
      </c>
      <c r="BH20" s="679"/>
      <c r="BI20" s="679"/>
      <c r="BJ20" s="679"/>
      <c r="BK20" s="679"/>
      <c r="BL20" s="679"/>
      <c r="BM20" s="679"/>
      <c r="BN20" s="680"/>
      <c r="BO20" s="715">
        <v>0.5</v>
      </c>
      <c r="BP20" s="715"/>
      <c r="BQ20" s="715"/>
      <c r="BR20" s="715"/>
      <c r="BS20" s="684" t="s">
        <v>234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25582209</v>
      </c>
      <c r="CS20" s="679"/>
      <c r="CT20" s="679"/>
      <c r="CU20" s="679"/>
      <c r="CV20" s="679"/>
      <c r="CW20" s="679"/>
      <c r="CX20" s="679"/>
      <c r="CY20" s="680"/>
      <c r="CZ20" s="715">
        <v>100</v>
      </c>
      <c r="DA20" s="715"/>
      <c r="DB20" s="715"/>
      <c r="DC20" s="715"/>
      <c r="DD20" s="684">
        <v>2741129</v>
      </c>
      <c r="DE20" s="679"/>
      <c r="DF20" s="679"/>
      <c r="DG20" s="679"/>
      <c r="DH20" s="679"/>
      <c r="DI20" s="679"/>
      <c r="DJ20" s="679"/>
      <c r="DK20" s="679"/>
      <c r="DL20" s="679"/>
      <c r="DM20" s="679"/>
      <c r="DN20" s="679"/>
      <c r="DO20" s="679"/>
      <c r="DP20" s="680"/>
      <c r="DQ20" s="684">
        <v>14956032</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43720</v>
      </c>
      <c r="S21" s="679"/>
      <c r="T21" s="679"/>
      <c r="U21" s="679"/>
      <c r="V21" s="679"/>
      <c r="W21" s="679"/>
      <c r="X21" s="679"/>
      <c r="Y21" s="680"/>
      <c r="Z21" s="715">
        <v>0.2</v>
      </c>
      <c r="AA21" s="715"/>
      <c r="AB21" s="715"/>
      <c r="AC21" s="715"/>
      <c r="AD21" s="716">
        <v>43720</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31254</v>
      </c>
      <c r="BH21" s="679"/>
      <c r="BI21" s="679"/>
      <c r="BJ21" s="679"/>
      <c r="BK21" s="679"/>
      <c r="BL21" s="679"/>
      <c r="BM21" s="679"/>
      <c r="BN21" s="680"/>
      <c r="BO21" s="715">
        <v>0.5</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7190341</v>
      </c>
      <c r="S22" s="679"/>
      <c r="T22" s="679"/>
      <c r="U22" s="679"/>
      <c r="V22" s="679"/>
      <c r="W22" s="679"/>
      <c r="X22" s="679"/>
      <c r="Y22" s="680"/>
      <c r="Z22" s="715">
        <v>26.9</v>
      </c>
      <c r="AA22" s="715"/>
      <c r="AB22" s="715"/>
      <c r="AC22" s="715"/>
      <c r="AD22" s="716">
        <v>5828961</v>
      </c>
      <c r="AE22" s="716"/>
      <c r="AF22" s="716"/>
      <c r="AG22" s="716"/>
      <c r="AH22" s="716"/>
      <c r="AI22" s="716"/>
      <c r="AJ22" s="716"/>
      <c r="AK22" s="716"/>
      <c r="AL22" s="681">
        <v>45.5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137</v>
      </c>
      <c r="BP22" s="715"/>
      <c r="BQ22" s="715"/>
      <c r="BR22" s="715"/>
      <c r="BS22" s="684" t="s">
        <v>234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5828961</v>
      </c>
      <c r="S23" s="679"/>
      <c r="T23" s="679"/>
      <c r="U23" s="679"/>
      <c r="V23" s="679"/>
      <c r="W23" s="679"/>
      <c r="X23" s="679"/>
      <c r="Y23" s="680"/>
      <c r="Z23" s="715">
        <v>21.8</v>
      </c>
      <c r="AA23" s="715"/>
      <c r="AB23" s="715"/>
      <c r="AC23" s="715"/>
      <c r="AD23" s="716">
        <v>5828961</v>
      </c>
      <c r="AE23" s="716"/>
      <c r="AF23" s="716"/>
      <c r="AG23" s="716"/>
      <c r="AH23" s="716"/>
      <c r="AI23" s="716"/>
      <c r="AJ23" s="716"/>
      <c r="AK23" s="716"/>
      <c r="AL23" s="681">
        <v>45.5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137</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1361380</v>
      </c>
      <c r="S24" s="679"/>
      <c r="T24" s="679"/>
      <c r="U24" s="679"/>
      <c r="V24" s="679"/>
      <c r="W24" s="679"/>
      <c r="X24" s="679"/>
      <c r="Y24" s="680"/>
      <c r="Z24" s="715">
        <v>5.0999999999999996</v>
      </c>
      <c r="AA24" s="715"/>
      <c r="AB24" s="715"/>
      <c r="AC24" s="715"/>
      <c r="AD24" s="716" t="s">
        <v>137</v>
      </c>
      <c r="AE24" s="716"/>
      <c r="AF24" s="716"/>
      <c r="AG24" s="716"/>
      <c r="AH24" s="716"/>
      <c r="AI24" s="716"/>
      <c r="AJ24" s="716"/>
      <c r="AK24" s="716"/>
      <c r="AL24" s="681" t="s">
        <v>137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11609774</v>
      </c>
      <c r="CS24" s="734"/>
      <c r="CT24" s="734"/>
      <c r="CU24" s="734"/>
      <c r="CV24" s="734"/>
      <c r="CW24" s="734"/>
      <c r="CX24" s="734"/>
      <c r="CY24" s="777"/>
      <c r="CZ24" s="778">
        <v>45.4</v>
      </c>
      <c r="DA24" s="749"/>
      <c r="DB24" s="749"/>
      <c r="DC24" s="781"/>
      <c r="DD24" s="776">
        <v>7165701</v>
      </c>
      <c r="DE24" s="734"/>
      <c r="DF24" s="734"/>
      <c r="DG24" s="734"/>
      <c r="DH24" s="734"/>
      <c r="DI24" s="734"/>
      <c r="DJ24" s="734"/>
      <c r="DK24" s="777"/>
      <c r="DL24" s="776">
        <v>7075988</v>
      </c>
      <c r="DM24" s="734"/>
      <c r="DN24" s="734"/>
      <c r="DO24" s="734"/>
      <c r="DP24" s="734"/>
      <c r="DQ24" s="734"/>
      <c r="DR24" s="734"/>
      <c r="DS24" s="734"/>
      <c r="DT24" s="734"/>
      <c r="DU24" s="734"/>
      <c r="DV24" s="777"/>
      <c r="DW24" s="778">
        <v>53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137</v>
      </c>
      <c r="AA25" s="715"/>
      <c r="AB25" s="715"/>
      <c r="AC25" s="715"/>
      <c r="AD25" s="716" t="s">
        <v>234</v>
      </c>
      <c r="AE25" s="716"/>
      <c r="AF25" s="716"/>
      <c r="AG25" s="716"/>
      <c r="AH25" s="716"/>
      <c r="AI25" s="716"/>
      <c r="AJ25" s="716"/>
      <c r="AK25" s="716"/>
      <c r="AL25" s="681" t="s">
        <v>234</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3041829</v>
      </c>
      <c r="CS25" s="697"/>
      <c r="CT25" s="697"/>
      <c r="CU25" s="697"/>
      <c r="CV25" s="697"/>
      <c r="CW25" s="697"/>
      <c r="CX25" s="697"/>
      <c r="CY25" s="698"/>
      <c r="CZ25" s="681">
        <v>11.9</v>
      </c>
      <c r="DA25" s="699"/>
      <c r="DB25" s="699"/>
      <c r="DC25" s="700"/>
      <c r="DD25" s="684">
        <v>2775773</v>
      </c>
      <c r="DE25" s="697"/>
      <c r="DF25" s="697"/>
      <c r="DG25" s="697"/>
      <c r="DH25" s="697"/>
      <c r="DI25" s="697"/>
      <c r="DJ25" s="697"/>
      <c r="DK25" s="698"/>
      <c r="DL25" s="684">
        <v>2740362</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14148945</v>
      </c>
      <c r="S26" s="679"/>
      <c r="T26" s="679"/>
      <c r="U26" s="679"/>
      <c r="V26" s="679"/>
      <c r="W26" s="679"/>
      <c r="X26" s="679"/>
      <c r="Y26" s="680"/>
      <c r="Z26" s="715">
        <v>53</v>
      </c>
      <c r="AA26" s="715"/>
      <c r="AB26" s="715"/>
      <c r="AC26" s="715"/>
      <c r="AD26" s="716">
        <v>12787565</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1954190</v>
      </c>
      <c r="CS26" s="679"/>
      <c r="CT26" s="679"/>
      <c r="CU26" s="679"/>
      <c r="CV26" s="679"/>
      <c r="CW26" s="679"/>
      <c r="CX26" s="679"/>
      <c r="CY26" s="680"/>
      <c r="CZ26" s="681">
        <v>7.6</v>
      </c>
      <c r="DA26" s="699"/>
      <c r="DB26" s="699"/>
      <c r="DC26" s="700"/>
      <c r="DD26" s="684">
        <v>1736767</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8704</v>
      </c>
      <c r="S27" s="679"/>
      <c r="T27" s="679"/>
      <c r="U27" s="679"/>
      <c r="V27" s="679"/>
      <c r="W27" s="679"/>
      <c r="X27" s="679"/>
      <c r="Y27" s="680"/>
      <c r="Z27" s="715">
        <v>0</v>
      </c>
      <c r="AA27" s="715"/>
      <c r="AB27" s="715"/>
      <c r="AC27" s="715"/>
      <c r="AD27" s="716">
        <v>8704</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5707098</v>
      </c>
      <c r="BH27" s="679"/>
      <c r="BI27" s="679"/>
      <c r="BJ27" s="679"/>
      <c r="BK27" s="679"/>
      <c r="BL27" s="679"/>
      <c r="BM27" s="679"/>
      <c r="BN27" s="680"/>
      <c r="BO27" s="715">
        <v>100</v>
      </c>
      <c r="BP27" s="715"/>
      <c r="BQ27" s="715"/>
      <c r="BR27" s="715"/>
      <c r="BS27" s="684">
        <v>199801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5763022</v>
      </c>
      <c r="CS27" s="697"/>
      <c r="CT27" s="697"/>
      <c r="CU27" s="697"/>
      <c r="CV27" s="697"/>
      <c r="CW27" s="697"/>
      <c r="CX27" s="697"/>
      <c r="CY27" s="698"/>
      <c r="CZ27" s="681">
        <v>22.5</v>
      </c>
      <c r="DA27" s="699"/>
      <c r="DB27" s="699"/>
      <c r="DC27" s="700"/>
      <c r="DD27" s="684">
        <v>1684998</v>
      </c>
      <c r="DE27" s="697"/>
      <c r="DF27" s="697"/>
      <c r="DG27" s="697"/>
      <c r="DH27" s="697"/>
      <c r="DI27" s="697"/>
      <c r="DJ27" s="697"/>
      <c r="DK27" s="698"/>
      <c r="DL27" s="684">
        <v>1630696</v>
      </c>
      <c r="DM27" s="697"/>
      <c r="DN27" s="697"/>
      <c r="DO27" s="697"/>
      <c r="DP27" s="697"/>
      <c r="DQ27" s="697"/>
      <c r="DR27" s="697"/>
      <c r="DS27" s="697"/>
      <c r="DT27" s="697"/>
      <c r="DU27" s="697"/>
      <c r="DV27" s="698"/>
      <c r="DW27" s="681">
        <v>12.2</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290636</v>
      </c>
      <c r="S28" s="679"/>
      <c r="T28" s="679"/>
      <c r="U28" s="679"/>
      <c r="V28" s="679"/>
      <c r="W28" s="679"/>
      <c r="X28" s="679"/>
      <c r="Y28" s="680"/>
      <c r="Z28" s="715">
        <v>1.1000000000000001</v>
      </c>
      <c r="AA28" s="715"/>
      <c r="AB28" s="715"/>
      <c r="AC28" s="715"/>
      <c r="AD28" s="716" t="s">
        <v>234</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2804923</v>
      </c>
      <c r="CS28" s="679"/>
      <c r="CT28" s="679"/>
      <c r="CU28" s="679"/>
      <c r="CV28" s="679"/>
      <c r="CW28" s="679"/>
      <c r="CX28" s="679"/>
      <c r="CY28" s="680"/>
      <c r="CZ28" s="681">
        <v>11</v>
      </c>
      <c r="DA28" s="699"/>
      <c r="DB28" s="699"/>
      <c r="DC28" s="700"/>
      <c r="DD28" s="684">
        <v>2704930</v>
      </c>
      <c r="DE28" s="679"/>
      <c r="DF28" s="679"/>
      <c r="DG28" s="679"/>
      <c r="DH28" s="679"/>
      <c r="DI28" s="679"/>
      <c r="DJ28" s="679"/>
      <c r="DK28" s="680"/>
      <c r="DL28" s="684">
        <v>2704930</v>
      </c>
      <c r="DM28" s="679"/>
      <c r="DN28" s="679"/>
      <c r="DO28" s="679"/>
      <c r="DP28" s="679"/>
      <c r="DQ28" s="679"/>
      <c r="DR28" s="679"/>
      <c r="DS28" s="679"/>
      <c r="DT28" s="679"/>
      <c r="DU28" s="679"/>
      <c r="DV28" s="680"/>
      <c r="DW28" s="681">
        <v>20.3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231029</v>
      </c>
      <c r="S29" s="679"/>
      <c r="T29" s="679"/>
      <c r="U29" s="679"/>
      <c r="V29" s="679"/>
      <c r="W29" s="679"/>
      <c r="X29" s="679"/>
      <c r="Y29" s="680"/>
      <c r="Z29" s="715">
        <v>0.9</v>
      </c>
      <c r="AA29" s="715"/>
      <c r="AB29" s="715"/>
      <c r="AC29" s="715"/>
      <c r="AD29" s="716">
        <v>12062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2804923</v>
      </c>
      <c r="CS29" s="697"/>
      <c r="CT29" s="697"/>
      <c r="CU29" s="697"/>
      <c r="CV29" s="697"/>
      <c r="CW29" s="697"/>
      <c r="CX29" s="697"/>
      <c r="CY29" s="698"/>
      <c r="CZ29" s="681">
        <v>11</v>
      </c>
      <c r="DA29" s="699"/>
      <c r="DB29" s="699"/>
      <c r="DC29" s="700"/>
      <c r="DD29" s="684">
        <v>2704930</v>
      </c>
      <c r="DE29" s="697"/>
      <c r="DF29" s="697"/>
      <c r="DG29" s="697"/>
      <c r="DH29" s="697"/>
      <c r="DI29" s="697"/>
      <c r="DJ29" s="697"/>
      <c r="DK29" s="698"/>
      <c r="DL29" s="684">
        <v>2704930</v>
      </c>
      <c r="DM29" s="697"/>
      <c r="DN29" s="697"/>
      <c r="DO29" s="697"/>
      <c r="DP29" s="697"/>
      <c r="DQ29" s="697"/>
      <c r="DR29" s="697"/>
      <c r="DS29" s="697"/>
      <c r="DT29" s="697"/>
      <c r="DU29" s="697"/>
      <c r="DV29" s="698"/>
      <c r="DW29" s="681">
        <v>20.3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192643</v>
      </c>
      <c r="S30" s="679"/>
      <c r="T30" s="679"/>
      <c r="U30" s="679"/>
      <c r="V30" s="679"/>
      <c r="W30" s="679"/>
      <c r="X30" s="679"/>
      <c r="Y30" s="680"/>
      <c r="Z30" s="715">
        <v>0.7</v>
      </c>
      <c r="AA30" s="715"/>
      <c r="AB30" s="715"/>
      <c r="AC30" s="715"/>
      <c r="AD30" s="716" t="s">
        <v>234</v>
      </c>
      <c r="AE30" s="716"/>
      <c r="AF30" s="716"/>
      <c r="AG30" s="716"/>
      <c r="AH30" s="716"/>
      <c r="AI30" s="716"/>
      <c r="AJ30" s="716"/>
      <c r="AK30" s="716"/>
      <c r="AL30" s="681" t="s">
        <v>137</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2610161</v>
      </c>
      <c r="CS30" s="679"/>
      <c r="CT30" s="679"/>
      <c r="CU30" s="679"/>
      <c r="CV30" s="679"/>
      <c r="CW30" s="679"/>
      <c r="CX30" s="679"/>
      <c r="CY30" s="680"/>
      <c r="CZ30" s="681">
        <v>10.199999999999999</v>
      </c>
      <c r="DA30" s="699"/>
      <c r="DB30" s="699"/>
      <c r="DC30" s="700"/>
      <c r="DD30" s="684">
        <v>2525544</v>
      </c>
      <c r="DE30" s="679"/>
      <c r="DF30" s="679"/>
      <c r="DG30" s="679"/>
      <c r="DH30" s="679"/>
      <c r="DI30" s="679"/>
      <c r="DJ30" s="679"/>
      <c r="DK30" s="680"/>
      <c r="DL30" s="684">
        <v>2525544</v>
      </c>
      <c r="DM30" s="679"/>
      <c r="DN30" s="679"/>
      <c r="DO30" s="679"/>
      <c r="DP30" s="679"/>
      <c r="DQ30" s="679"/>
      <c r="DR30" s="679"/>
      <c r="DS30" s="679"/>
      <c r="DT30" s="679"/>
      <c r="DU30" s="679"/>
      <c r="DV30" s="680"/>
      <c r="DW30" s="681">
        <v>18.899999999999999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3832258</v>
      </c>
      <c r="S31" s="679"/>
      <c r="T31" s="679"/>
      <c r="U31" s="679"/>
      <c r="V31" s="679"/>
      <c r="W31" s="679"/>
      <c r="X31" s="679"/>
      <c r="Y31" s="680"/>
      <c r="Z31" s="715">
        <v>14.4</v>
      </c>
      <c r="AA31" s="715"/>
      <c r="AB31" s="715"/>
      <c r="AC31" s="715"/>
      <c r="AD31" s="716" t="s">
        <v>137</v>
      </c>
      <c r="AE31" s="716"/>
      <c r="AF31" s="716"/>
      <c r="AG31" s="716"/>
      <c r="AH31" s="716"/>
      <c r="AI31" s="716"/>
      <c r="AJ31" s="716"/>
      <c r="AK31" s="716"/>
      <c r="AL31" s="681" t="s">
        <v>137</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99.3</v>
      </c>
      <c r="BH31" s="748"/>
      <c r="BI31" s="748"/>
      <c r="BJ31" s="748"/>
      <c r="BK31" s="748"/>
      <c r="BL31" s="748"/>
      <c r="BM31" s="749">
        <v>97.3</v>
      </c>
      <c r="BN31" s="748"/>
      <c r="BO31" s="748"/>
      <c r="BP31" s="748"/>
      <c r="BQ31" s="750"/>
      <c r="BR31" s="747">
        <v>99.2</v>
      </c>
      <c r="BS31" s="748"/>
      <c r="BT31" s="748"/>
      <c r="BU31" s="748"/>
      <c r="BV31" s="748"/>
      <c r="BW31" s="748"/>
      <c r="BX31" s="749">
        <v>96.3</v>
      </c>
      <c r="BY31" s="748"/>
      <c r="BZ31" s="748"/>
      <c r="CA31" s="748"/>
      <c r="CB31" s="750"/>
      <c r="CD31" s="765"/>
      <c r="CE31" s="766"/>
      <c r="CF31" s="711" t="s">
        <v>313</v>
      </c>
      <c r="CG31" s="712"/>
      <c r="CH31" s="712"/>
      <c r="CI31" s="712"/>
      <c r="CJ31" s="712"/>
      <c r="CK31" s="712"/>
      <c r="CL31" s="712"/>
      <c r="CM31" s="712"/>
      <c r="CN31" s="712"/>
      <c r="CO31" s="712"/>
      <c r="CP31" s="712"/>
      <c r="CQ31" s="713"/>
      <c r="CR31" s="678">
        <v>194762</v>
      </c>
      <c r="CS31" s="697"/>
      <c r="CT31" s="697"/>
      <c r="CU31" s="697"/>
      <c r="CV31" s="697"/>
      <c r="CW31" s="697"/>
      <c r="CX31" s="697"/>
      <c r="CY31" s="698"/>
      <c r="CZ31" s="681">
        <v>0.8</v>
      </c>
      <c r="DA31" s="699"/>
      <c r="DB31" s="699"/>
      <c r="DC31" s="700"/>
      <c r="DD31" s="684">
        <v>179386</v>
      </c>
      <c r="DE31" s="697"/>
      <c r="DF31" s="697"/>
      <c r="DG31" s="697"/>
      <c r="DH31" s="697"/>
      <c r="DI31" s="697"/>
      <c r="DJ31" s="697"/>
      <c r="DK31" s="698"/>
      <c r="DL31" s="684">
        <v>179386</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137</v>
      </c>
      <c r="AA32" s="715"/>
      <c r="AB32" s="715"/>
      <c r="AC32" s="715"/>
      <c r="AD32" s="716" t="s">
        <v>234</v>
      </c>
      <c r="AE32" s="716"/>
      <c r="AF32" s="716"/>
      <c r="AG32" s="716"/>
      <c r="AH32" s="716"/>
      <c r="AI32" s="716"/>
      <c r="AJ32" s="716"/>
      <c r="AK32" s="716"/>
      <c r="AL32" s="681" t="s">
        <v>234</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98.1</v>
      </c>
      <c r="BN32" s="743"/>
      <c r="BO32" s="743"/>
      <c r="BP32" s="743"/>
      <c r="BQ32" s="721"/>
      <c r="BR32" s="751">
        <v>99.3</v>
      </c>
      <c r="BS32" s="697"/>
      <c r="BT32" s="697"/>
      <c r="BU32" s="697"/>
      <c r="BV32" s="697"/>
      <c r="BW32" s="697"/>
      <c r="BX32" s="682">
        <v>97.7</v>
      </c>
      <c r="BY32" s="743"/>
      <c r="BZ32" s="743"/>
      <c r="CA32" s="743"/>
      <c r="CB32" s="721"/>
      <c r="CD32" s="767"/>
      <c r="CE32" s="768"/>
      <c r="CF32" s="711" t="s">
        <v>317</v>
      </c>
      <c r="CG32" s="712"/>
      <c r="CH32" s="712"/>
      <c r="CI32" s="712"/>
      <c r="CJ32" s="712"/>
      <c r="CK32" s="712"/>
      <c r="CL32" s="712"/>
      <c r="CM32" s="712"/>
      <c r="CN32" s="712"/>
      <c r="CO32" s="712"/>
      <c r="CP32" s="712"/>
      <c r="CQ32" s="713"/>
      <c r="CR32" s="678" t="s">
        <v>234</v>
      </c>
      <c r="CS32" s="679"/>
      <c r="CT32" s="679"/>
      <c r="CU32" s="679"/>
      <c r="CV32" s="679"/>
      <c r="CW32" s="679"/>
      <c r="CX32" s="679"/>
      <c r="CY32" s="680"/>
      <c r="CZ32" s="681" t="s">
        <v>137</v>
      </c>
      <c r="DA32" s="699"/>
      <c r="DB32" s="699"/>
      <c r="DC32" s="700"/>
      <c r="DD32" s="684" t="s">
        <v>137</v>
      </c>
      <c r="DE32" s="679"/>
      <c r="DF32" s="679"/>
      <c r="DG32" s="679"/>
      <c r="DH32" s="679"/>
      <c r="DI32" s="679"/>
      <c r="DJ32" s="679"/>
      <c r="DK32" s="680"/>
      <c r="DL32" s="684" t="s">
        <v>137</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2820765</v>
      </c>
      <c r="S33" s="679"/>
      <c r="T33" s="679"/>
      <c r="U33" s="679"/>
      <c r="V33" s="679"/>
      <c r="W33" s="679"/>
      <c r="X33" s="679"/>
      <c r="Y33" s="680"/>
      <c r="Z33" s="715">
        <v>10.6</v>
      </c>
      <c r="AA33" s="715"/>
      <c r="AB33" s="715"/>
      <c r="AC33" s="715"/>
      <c r="AD33" s="716" t="s">
        <v>137</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99.2</v>
      </c>
      <c r="BH33" s="663"/>
      <c r="BI33" s="663"/>
      <c r="BJ33" s="663"/>
      <c r="BK33" s="663"/>
      <c r="BL33" s="663"/>
      <c r="BM33" s="706">
        <v>96.2</v>
      </c>
      <c r="BN33" s="663"/>
      <c r="BO33" s="663"/>
      <c r="BP33" s="663"/>
      <c r="BQ33" s="727"/>
      <c r="BR33" s="742">
        <v>99.1</v>
      </c>
      <c r="BS33" s="663"/>
      <c r="BT33" s="663"/>
      <c r="BU33" s="663"/>
      <c r="BV33" s="663"/>
      <c r="BW33" s="663"/>
      <c r="BX33" s="706">
        <v>94.6</v>
      </c>
      <c r="BY33" s="663"/>
      <c r="BZ33" s="663"/>
      <c r="CA33" s="663"/>
      <c r="CB33" s="727"/>
      <c r="CD33" s="711" t="s">
        <v>320</v>
      </c>
      <c r="CE33" s="712"/>
      <c r="CF33" s="712"/>
      <c r="CG33" s="712"/>
      <c r="CH33" s="712"/>
      <c r="CI33" s="712"/>
      <c r="CJ33" s="712"/>
      <c r="CK33" s="712"/>
      <c r="CL33" s="712"/>
      <c r="CM33" s="712"/>
      <c r="CN33" s="712"/>
      <c r="CO33" s="712"/>
      <c r="CP33" s="712"/>
      <c r="CQ33" s="713"/>
      <c r="CR33" s="678">
        <v>10606544</v>
      </c>
      <c r="CS33" s="697"/>
      <c r="CT33" s="697"/>
      <c r="CU33" s="697"/>
      <c r="CV33" s="697"/>
      <c r="CW33" s="697"/>
      <c r="CX33" s="697"/>
      <c r="CY33" s="698"/>
      <c r="CZ33" s="681">
        <v>41.5</v>
      </c>
      <c r="DA33" s="699"/>
      <c r="DB33" s="699"/>
      <c r="DC33" s="700"/>
      <c r="DD33" s="684">
        <v>7086298</v>
      </c>
      <c r="DE33" s="697"/>
      <c r="DF33" s="697"/>
      <c r="DG33" s="697"/>
      <c r="DH33" s="697"/>
      <c r="DI33" s="697"/>
      <c r="DJ33" s="697"/>
      <c r="DK33" s="698"/>
      <c r="DL33" s="684">
        <v>5521423</v>
      </c>
      <c r="DM33" s="697"/>
      <c r="DN33" s="697"/>
      <c r="DO33" s="697"/>
      <c r="DP33" s="697"/>
      <c r="DQ33" s="697"/>
      <c r="DR33" s="697"/>
      <c r="DS33" s="697"/>
      <c r="DT33" s="697"/>
      <c r="DU33" s="697"/>
      <c r="DV33" s="698"/>
      <c r="DW33" s="681">
        <v>41.3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84279</v>
      </c>
      <c r="S34" s="679"/>
      <c r="T34" s="679"/>
      <c r="U34" s="679"/>
      <c r="V34" s="679"/>
      <c r="W34" s="679"/>
      <c r="X34" s="679"/>
      <c r="Y34" s="680"/>
      <c r="Z34" s="715">
        <v>0.3</v>
      </c>
      <c r="AA34" s="715"/>
      <c r="AB34" s="715"/>
      <c r="AC34" s="715"/>
      <c r="AD34" s="716">
        <v>1885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4045620</v>
      </c>
      <c r="CS34" s="679"/>
      <c r="CT34" s="679"/>
      <c r="CU34" s="679"/>
      <c r="CV34" s="679"/>
      <c r="CW34" s="679"/>
      <c r="CX34" s="679"/>
      <c r="CY34" s="680"/>
      <c r="CZ34" s="681">
        <v>15.8</v>
      </c>
      <c r="DA34" s="699"/>
      <c r="DB34" s="699"/>
      <c r="DC34" s="700"/>
      <c r="DD34" s="684">
        <v>2353975</v>
      </c>
      <c r="DE34" s="679"/>
      <c r="DF34" s="679"/>
      <c r="DG34" s="679"/>
      <c r="DH34" s="679"/>
      <c r="DI34" s="679"/>
      <c r="DJ34" s="679"/>
      <c r="DK34" s="680"/>
      <c r="DL34" s="684">
        <v>1897075</v>
      </c>
      <c r="DM34" s="679"/>
      <c r="DN34" s="679"/>
      <c r="DO34" s="679"/>
      <c r="DP34" s="679"/>
      <c r="DQ34" s="679"/>
      <c r="DR34" s="679"/>
      <c r="DS34" s="679"/>
      <c r="DT34" s="679"/>
      <c r="DU34" s="679"/>
      <c r="DV34" s="680"/>
      <c r="DW34" s="681">
        <v>14.2</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483677</v>
      </c>
      <c r="S35" s="679"/>
      <c r="T35" s="679"/>
      <c r="U35" s="679"/>
      <c r="V35" s="679"/>
      <c r="W35" s="679"/>
      <c r="X35" s="679"/>
      <c r="Y35" s="680"/>
      <c r="Z35" s="715">
        <v>1.8</v>
      </c>
      <c r="AA35" s="715"/>
      <c r="AB35" s="715"/>
      <c r="AC35" s="715"/>
      <c r="AD35" s="716" t="s">
        <v>137</v>
      </c>
      <c r="AE35" s="716"/>
      <c r="AF35" s="716"/>
      <c r="AG35" s="716"/>
      <c r="AH35" s="716"/>
      <c r="AI35" s="716"/>
      <c r="AJ35" s="716"/>
      <c r="AK35" s="716"/>
      <c r="AL35" s="681" t="s">
        <v>137</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113560</v>
      </c>
      <c r="CS35" s="697"/>
      <c r="CT35" s="697"/>
      <c r="CU35" s="697"/>
      <c r="CV35" s="697"/>
      <c r="CW35" s="697"/>
      <c r="CX35" s="697"/>
      <c r="CY35" s="698"/>
      <c r="CZ35" s="681">
        <v>0.4</v>
      </c>
      <c r="DA35" s="699"/>
      <c r="DB35" s="699"/>
      <c r="DC35" s="700"/>
      <c r="DD35" s="684">
        <v>94634</v>
      </c>
      <c r="DE35" s="697"/>
      <c r="DF35" s="697"/>
      <c r="DG35" s="697"/>
      <c r="DH35" s="697"/>
      <c r="DI35" s="697"/>
      <c r="DJ35" s="697"/>
      <c r="DK35" s="698"/>
      <c r="DL35" s="684">
        <v>80238</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891657</v>
      </c>
      <c r="S36" s="679"/>
      <c r="T36" s="679"/>
      <c r="U36" s="679"/>
      <c r="V36" s="679"/>
      <c r="W36" s="679"/>
      <c r="X36" s="679"/>
      <c r="Y36" s="680"/>
      <c r="Z36" s="715">
        <v>3.3</v>
      </c>
      <c r="AA36" s="715"/>
      <c r="AB36" s="715"/>
      <c r="AC36" s="715"/>
      <c r="AD36" s="716" t="s">
        <v>234</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3020259</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77352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3566322</v>
      </c>
      <c r="CS36" s="679"/>
      <c r="CT36" s="679"/>
      <c r="CU36" s="679"/>
      <c r="CV36" s="679"/>
      <c r="CW36" s="679"/>
      <c r="CX36" s="679"/>
      <c r="CY36" s="680"/>
      <c r="CZ36" s="681">
        <v>13.9</v>
      </c>
      <c r="DA36" s="699"/>
      <c r="DB36" s="699"/>
      <c r="DC36" s="700"/>
      <c r="DD36" s="684">
        <v>2837955</v>
      </c>
      <c r="DE36" s="679"/>
      <c r="DF36" s="679"/>
      <c r="DG36" s="679"/>
      <c r="DH36" s="679"/>
      <c r="DI36" s="679"/>
      <c r="DJ36" s="679"/>
      <c r="DK36" s="680"/>
      <c r="DL36" s="684">
        <v>2064998</v>
      </c>
      <c r="DM36" s="679"/>
      <c r="DN36" s="679"/>
      <c r="DO36" s="679"/>
      <c r="DP36" s="679"/>
      <c r="DQ36" s="679"/>
      <c r="DR36" s="679"/>
      <c r="DS36" s="679"/>
      <c r="DT36" s="679"/>
      <c r="DU36" s="679"/>
      <c r="DV36" s="680"/>
      <c r="DW36" s="681">
        <v>15.5</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1161834</v>
      </c>
      <c r="S37" s="679"/>
      <c r="T37" s="679"/>
      <c r="U37" s="679"/>
      <c r="V37" s="679"/>
      <c r="W37" s="679"/>
      <c r="X37" s="679"/>
      <c r="Y37" s="680"/>
      <c r="Z37" s="715">
        <v>4.4000000000000004</v>
      </c>
      <c r="AA37" s="715"/>
      <c r="AB37" s="715"/>
      <c r="AC37" s="715"/>
      <c r="AD37" s="716" t="s">
        <v>234</v>
      </c>
      <c r="AE37" s="716"/>
      <c r="AF37" s="716"/>
      <c r="AG37" s="716"/>
      <c r="AH37" s="716"/>
      <c r="AI37" s="716"/>
      <c r="AJ37" s="716"/>
      <c r="AK37" s="716"/>
      <c r="AL37" s="681" t="s">
        <v>137</v>
      </c>
      <c r="AM37" s="682"/>
      <c r="AN37" s="682"/>
      <c r="AO37" s="717"/>
      <c r="AQ37" s="718" t="s">
        <v>332</v>
      </c>
      <c r="AR37" s="719"/>
      <c r="AS37" s="719"/>
      <c r="AT37" s="719"/>
      <c r="AU37" s="719"/>
      <c r="AV37" s="719"/>
      <c r="AW37" s="719"/>
      <c r="AX37" s="719"/>
      <c r="AY37" s="720"/>
      <c r="AZ37" s="678">
        <v>791163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9919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1259744</v>
      </c>
      <c r="CS37" s="697"/>
      <c r="CT37" s="697"/>
      <c r="CU37" s="697"/>
      <c r="CV37" s="697"/>
      <c r="CW37" s="697"/>
      <c r="CX37" s="697"/>
      <c r="CY37" s="698"/>
      <c r="CZ37" s="681">
        <v>4.9000000000000004</v>
      </c>
      <c r="DA37" s="699"/>
      <c r="DB37" s="699"/>
      <c r="DC37" s="700"/>
      <c r="DD37" s="684">
        <v>1246275</v>
      </c>
      <c r="DE37" s="697"/>
      <c r="DF37" s="697"/>
      <c r="DG37" s="697"/>
      <c r="DH37" s="697"/>
      <c r="DI37" s="697"/>
      <c r="DJ37" s="697"/>
      <c r="DK37" s="698"/>
      <c r="DL37" s="684">
        <v>1057017</v>
      </c>
      <c r="DM37" s="697"/>
      <c r="DN37" s="697"/>
      <c r="DO37" s="697"/>
      <c r="DP37" s="697"/>
      <c r="DQ37" s="697"/>
      <c r="DR37" s="697"/>
      <c r="DS37" s="697"/>
      <c r="DT37" s="697"/>
      <c r="DU37" s="697"/>
      <c r="DV37" s="698"/>
      <c r="DW37" s="681">
        <v>7.9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667408</v>
      </c>
      <c r="S38" s="679"/>
      <c r="T38" s="679"/>
      <c r="U38" s="679"/>
      <c r="V38" s="679"/>
      <c r="W38" s="679"/>
      <c r="X38" s="679"/>
      <c r="Y38" s="680"/>
      <c r="Z38" s="715">
        <v>2.5</v>
      </c>
      <c r="AA38" s="715"/>
      <c r="AB38" s="715"/>
      <c r="AC38" s="715"/>
      <c r="AD38" s="716" t="s">
        <v>234</v>
      </c>
      <c r="AE38" s="716"/>
      <c r="AF38" s="716"/>
      <c r="AG38" s="716"/>
      <c r="AH38" s="716"/>
      <c r="AI38" s="716"/>
      <c r="AJ38" s="716"/>
      <c r="AK38" s="716"/>
      <c r="AL38" s="681" t="s">
        <v>137</v>
      </c>
      <c r="AM38" s="682"/>
      <c r="AN38" s="682"/>
      <c r="AO38" s="717"/>
      <c r="AQ38" s="718" t="s">
        <v>336</v>
      </c>
      <c r="AR38" s="719"/>
      <c r="AS38" s="719"/>
      <c r="AT38" s="719"/>
      <c r="AU38" s="719"/>
      <c r="AV38" s="719"/>
      <c r="AW38" s="719"/>
      <c r="AX38" s="719"/>
      <c r="AY38" s="720"/>
      <c r="AZ38" s="678">
        <v>34500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6162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2174280</v>
      </c>
      <c r="CS38" s="679"/>
      <c r="CT38" s="679"/>
      <c r="CU38" s="679"/>
      <c r="CV38" s="679"/>
      <c r="CW38" s="679"/>
      <c r="CX38" s="679"/>
      <c r="CY38" s="680"/>
      <c r="CZ38" s="681">
        <v>8.5</v>
      </c>
      <c r="DA38" s="699"/>
      <c r="DB38" s="699"/>
      <c r="DC38" s="700"/>
      <c r="DD38" s="684">
        <v>1682636</v>
      </c>
      <c r="DE38" s="679"/>
      <c r="DF38" s="679"/>
      <c r="DG38" s="679"/>
      <c r="DH38" s="679"/>
      <c r="DI38" s="679"/>
      <c r="DJ38" s="679"/>
      <c r="DK38" s="680"/>
      <c r="DL38" s="684">
        <v>1479112</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1886965</v>
      </c>
      <c r="S39" s="679"/>
      <c r="T39" s="679"/>
      <c r="U39" s="679"/>
      <c r="V39" s="679"/>
      <c r="W39" s="679"/>
      <c r="X39" s="679"/>
      <c r="Y39" s="680"/>
      <c r="Z39" s="715">
        <v>7.1</v>
      </c>
      <c r="AA39" s="715"/>
      <c r="AB39" s="715"/>
      <c r="AC39" s="715"/>
      <c r="AD39" s="716" t="s">
        <v>234</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v>20316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10082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453700</v>
      </c>
      <c r="CS39" s="697"/>
      <c r="CT39" s="697"/>
      <c r="CU39" s="697"/>
      <c r="CV39" s="697"/>
      <c r="CW39" s="697"/>
      <c r="CX39" s="697"/>
      <c r="CY39" s="698"/>
      <c r="CZ39" s="681">
        <v>1.8</v>
      </c>
      <c r="DA39" s="699"/>
      <c r="DB39" s="699"/>
      <c r="DC39" s="700"/>
      <c r="DD39" s="684">
        <v>99546</v>
      </c>
      <c r="DE39" s="697"/>
      <c r="DF39" s="697"/>
      <c r="DG39" s="697"/>
      <c r="DH39" s="697"/>
      <c r="DI39" s="697"/>
      <c r="DJ39" s="697"/>
      <c r="DK39" s="698"/>
      <c r="DL39" s="684" t="s">
        <v>137</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137</v>
      </c>
      <c r="AM40" s="682"/>
      <c r="AN40" s="682"/>
      <c r="AO40" s="717"/>
      <c r="AQ40" s="718" t="s">
        <v>344</v>
      </c>
      <c r="AR40" s="719"/>
      <c r="AS40" s="719"/>
      <c r="AT40" s="719"/>
      <c r="AU40" s="719"/>
      <c r="AV40" s="719"/>
      <c r="AW40" s="719"/>
      <c r="AX40" s="719"/>
      <c r="AY40" s="720"/>
      <c r="AZ40" s="678">
        <v>110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253062</v>
      </c>
      <c r="CS40" s="679"/>
      <c r="CT40" s="679"/>
      <c r="CU40" s="679"/>
      <c r="CV40" s="679"/>
      <c r="CW40" s="679"/>
      <c r="CX40" s="679"/>
      <c r="CY40" s="680"/>
      <c r="CZ40" s="681">
        <v>1</v>
      </c>
      <c r="DA40" s="699"/>
      <c r="DB40" s="699"/>
      <c r="DC40" s="700"/>
      <c r="DD40" s="684">
        <v>17552</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544855</v>
      </c>
      <c r="S41" s="679"/>
      <c r="T41" s="679"/>
      <c r="U41" s="679"/>
      <c r="V41" s="679"/>
      <c r="W41" s="679"/>
      <c r="X41" s="679"/>
      <c r="Y41" s="680"/>
      <c r="Z41" s="715">
        <v>2</v>
      </c>
      <c r="AA41" s="715"/>
      <c r="AB41" s="715"/>
      <c r="AC41" s="715"/>
      <c r="AD41" s="716" t="s">
        <v>137</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611122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137</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137</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26700800</v>
      </c>
      <c r="S42" s="701"/>
      <c r="T42" s="701"/>
      <c r="U42" s="701"/>
      <c r="V42" s="701"/>
      <c r="W42" s="701"/>
      <c r="X42" s="701"/>
      <c r="Y42" s="703"/>
      <c r="Z42" s="704">
        <v>100</v>
      </c>
      <c r="AA42" s="704"/>
      <c r="AB42" s="704"/>
      <c r="AC42" s="704"/>
      <c r="AD42" s="705">
        <v>12810216</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1563048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408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3365891</v>
      </c>
      <c r="CS42" s="679"/>
      <c r="CT42" s="679"/>
      <c r="CU42" s="679"/>
      <c r="CV42" s="679"/>
      <c r="CW42" s="679"/>
      <c r="CX42" s="679"/>
      <c r="CY42" s="680"/>
      <c r="CZ42" s="681">
        <v>13.2</v>
      </c>
      <c r="DA42" s="682"/>
      <c r="DB42" s="682"/>
      <c r="DC42" s="683"/>
      <c r="DD42" s="684">
        <v>704033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47857</v>
      </c>
      <c r="CS43" s="697"/>
      <c r="CT43" s="697"/>
      <c r="CU43" s="697"/>
      <c r="CV43" s="697"/>
      <c r="CW43" s="697"/>
      <c r="CX43" s="697"/>
      <c r="CY43" s="698"/>
      <c r="CZ43" s="681">
        <v>0.2</v>
      </c>
      <c r="DA43" s="699"/>
      <c r="DB43" s="699"/>
      <c r="DC43" s="700"/>
      <c r="DD43" s="684">
        <v>47332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2741129</v>
      </c>
      <c r="CS44" s="679"/>
      <c r="CT44" s="679"/>
      <c r="CU44" s="679"/>
      <c r="CV44" s="679"/>
      <c r="CW44" s="679"/>
      <c r="CX44" s="679"/>
      <c r="CY44" s="680"/>
      <c r="CZ44" s="681">
        <v>10.7</v>
      </c>
      <c r="DA44" s="682"/>
      <c r="DB44" s="682"/>
      <c r="DC44" s="683"/>
      <c r="DD44" s="684">
        <v>531462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1687494</v>
      </c>
      <c r="CS45" s="697"/>
      <c r="CT45" s="697"/>
      <c r="CU45" s="697"/>
      <c r="CV45" s="697"/>
      <c r="CW45" s="697"/>
      <c r="CX45" s="697"/>
      <c r="CY45" s="698"/>
      <c r="CZ45" s="681">
        <v>6.6</v>
      </c>
      <c r="DA45" s="699"/>
      <c r="DB45" s="699"/>
      <c r="DC45" s="700"/>
      <c r="DD45" s="684">
        <v>165075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924202</v>
      </c>
      <c r="CS46" s="679"/>
      <c r="CT46" s="679"/>
      <c r="CU46" s="679"/>
      <c r="CV46" s="679"/>
      <c r="CW46" s="679"/>
      <c r="CX46" s="679"/>
      <c r="CY46" s="680"/>
      <c r="CZ46" s="681">
        <v>3.6</v>
      </c>
      <c r="DA46" s="682"/>
      <c r="DB46" s="682"/>
      <c r="DC46" s="683"/>
      <c r="DD46" s="684">
        <v>354354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624762</v>
      </c>
      <c r="CS47" s="697"/>
      <c r="CT47" s="697"/>
      <c r="CU47" s="697"/>
      <c r="CV47" s="697"/>
      <c r="CW47" s="697"/>
      <c r="CX47" s="697"/>
      <c r="CY47" s="698"/>
      <c r="CZ47" s="681">
        <v>2.4</v>
      </c>
      <c r="DA47" s="699"/>
      <c r="DB47" s="699"/>
      <c r="DC47" s="700"/>
      <c r="DD47" s="684">
        <v>172571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234</v>
      </c>
      <c r="CS48" s="679"/>
      <c r="CT48" s="679"/>
      <c r="CU48" s="679"/>
      <c r="CV48" s="679"/>
      <c r="CW48" s="679"/>
      <c r="CX48" s="679"/>
      <c r="CY48" s="680"/>
      <c r="CZ48" s="681" t="s">
        <v>137</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25582209</v>
      </c>
      <c r="CS49" s="663"/>
      <c r="CT49" s="663"/>
      <c r="CU49" s="663"/>
      <c r="CV49" s="663"/>
      <c r="CW49" s="663"/>
      <c r="CX49" s="663"/>
      <c r="CY49" s="664"/>
      <c r="CZ49" s="665">
        <v>100</v>
      </c>
      <c r="DA49" s="666"/>
      <c r="DB49" s="666"/>
      <c r="DC49" s="667"/>
      <c r="DD49" s="668">
        <v>14956032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wx+c0OVPglzkvBhzHWH4VW/dGWYVdMvp1iSdITo2Z8AGUVKu/+JYjgIFPhqoTsVoRvnEagOvHw9Tv6DuvM1Nw==" saltValue="HGb2W08WBEw1v8niIhIZ9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26662</v>
      </c>
      <c r="R7" s="1198"/>
      <c r="S7" s="1198"/>
      <c r="T7" s="1198"/>
      <c r="U7" s="1198"/>
      <c r="V7" s="1198">
        <v>25543</v>
      </c>
      <c r="W7" s="1198"/>
      <c r="X7" s="1198"/>
      <c r="Y7" s="1198"/>
      <c r="Z7" s="1198"/>
      <c r="AA7" s="1198">
        <v>1119</v>
      </c>
      <c r="AB7" s="1198"/>
      <c r="AC7" s="1198"/>
      <c r="AD7" s="1198"/>
      <c r="AE7" s="1199"/>
      <c r="AF7" s="1200">
        <v>857</v>
      </c>
      <c r="AG7" s="1201"/>
      <c r="AH7" s="1201"/>
      <c r="AI7" s="1201"/>
      <c r="AJ7" s="1202"/>
      <c r="AK7" s="1184">
        <v>972</v>
      </c>
      <c r="AL7" s="1185"/>
      <c r="AM7" s="1185"/>
      <c r="AN7" s="1185"/>
      <c r="AO7" s="1185"/>
      <c r="AP7" s="1185">
        <v>27871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81">
        <v>0</v>
      </c>
      <c r="CI7" s="1182"/>
      <c r="CJ7" s="1182"/>
      <c r="CK7" s="1182"/>
      <c r="CL7" s="1183"/>
      <c r="CM7" s="1181">
        <v>4</v>
      </c>
      <c r="CN7" s="1182"/>
      <c r="CO7" s="1182"/>
      <c r="CP7" s="1182"/>
      <c r="CQ7" s="1183"/>
      <c r="CR7" s="1181">
        <v>3</v>
      </c>
      <c r="CS7" s="1182"/>
      <c r="CT7" s="1182"/>
      <c r="CU7" s="1182"/>
      <c r="CV7" s="1183"/>
      <c r="CW7" s="1181" t="s">
        <v>593</v>
      </c>
      <c r="CX7" s="1182"/>
      <c r="CY7" s="1182"/>
      <c r="CZ7" s="1182"/>
      <c r="DA7" s="1183"/>
      <c r="DB7" s="1181" t="s">
        <v>593</v>
      </c>
      <c r="DC7" s="1182"/>
      <c r="DD7" s="1182"/>
      <c r="DE7" s="1182"/>
      <c r="DF7" s="1183"/>
      <c r="DG7" s="1181" t="s">
        <v>593</v>
      </c>
      <c r="DH7" s="1182"/>
      <c r="DI7" s="1182"/>
      <c r="DJ7" s="1182"/>
      <c r="DK7" s="1183"/>
      <c r="DL7" s="1181" t="s">
        <v>593</v>
      </c>
      <c r="DM7" s="1182"/>
      <c r="DN7" s="1182"/>
      <c r="DO7" s="1182"/>
      <c r="DP7" s="1183"/>
      <c r="DQ7" s="1181" t="s">
        <v>593</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208</v>
      </c>
      <c r="R8" s="1137"/>
      <c r="S8" s="1137"/>
      <c r="T8" s="1137"/>
      <c r="U8" s="1137"/>
      <c r="V8" s="1137">
        <v>208</v>
      </c>
      <c r="W8" s="1137"/>
      <c r="X8" s="1137"/>
      <c r="Y8" s="1137"/>
      <c r="Z8" s="1137"/>
      <c r="AA8" s="1137">
        <v>0</v>
      </c>
      <c r="AB8" s="1137"/>
      <c r="AC8" s="1137"/>
      <c r="AD8" s="1137"/>
      <c r="AE8" s="1138"/>
      <c r="AF8" s="1112" t="s">
        <v>390</v>
      </c>
      <c r="AG8" s="1113"/>
      <c r="AH8" s="1113"/>
      <c r="AI8" s="1113"/>
      <c r="AJ8" s="1114"/>
      <c r="AK8" s="1179">
        <v>169</v>
      </c>
      <c r="AL8" s="1180"/>
      <c r="AM8" s="1180"/>
      <c r="AN8" s="1180"/>
      <c r="AO8" s="1180"/>
      <c r="AP8" s="1180">
        <v>814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0</v>
      </c>
      <c r="CI8" s="1083"/>
      <c r="CJ8" s="1083"/>
      <c r="CK8" s="1083"/>
      <c r="CL8" s="1084"/>
      <c r="CM8" s="1082">
        <v>46</v>
      </c>
      <c r="CN8" s="1083"/>
      <c r="CO8" s="1083"/>
      <c r="CP8" s="1083"/>
      <c r="CQ8" s="1084"/>
      <c r="CR8" s="1082">
        <v>20</v>
      </c>
      <c r="CS8" s="1083"/>
      <c r="CT8" s="1083"/>
      <c r="CU8" s="1083"/>
      <c r="CV8" s="1084"/>
      <c r="CW8" s="1082">
        <v>14</v>
      </c>
      <c r="CX8" s="1083"/>
      <c r="CY8" s="1083"/>
      <c r="CZ8" s="1083"/>
      <c r="DA8" s="1084"/>
      <c r="DB8" s="1082" t="s">
        <v>593</v>
      </c>
      <c r="DC8" s="1083"/>
      <c r="DD8" s="1083"/>
      <c r="DE8" s="1083"/>
      <c r="DF8" s="1084"/>
      <c r="DG8" s="1082" t="s">
        <v>593</v>
      </c>
      <c r="DH8" s="1083"/>
      <c r="DI8" s="1083"/>
      <c r="DJ8" s="1083"/>
      <c r="DK8" s="1084"/>
      <c r="DL8" s="1082" t="s">
        <v>593</v>
      </c>
      <c r="DM8" s="1083"/>
      <c r="DN8" s="1083"/>
      <c r="DO8" s="1083"/>
      <c r="DP8" s="1084"/>
      <c r="DQ8" s="1082" t="s">
        <v>593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26701</v>
      </c>
      <c r="R23" s="1162"/>
      <c r="S23" s="1162"/>
      <c r="T23" s="1162"/>
      <c r="U23" s="1162"/>
      <c r="V23" s="1162">
        <v>25582</v>
      </c>
      <c r="W23" s="1162"/>
      <c r="X23" s="1162"/>
      <c r="Y23" s="1162"/>
      <c r="Z23" s="1162"/>
      <c r="AA23" s="1162">
        <v>1119</v>
      </c>
      <c r="AB23" s="1162"/>
      <c r="AC23" s="1162"/>
      <c r="AD23" s="1162"/>
      <c r="AE23" s="1163"/>
      <c r="AF23" s="1164">
        <v>857</v>
      </c>
      <c r="AG23" s="1162"/>
      <c r="AH23" s="1162"/>
      <c r="AI23" s="1162"/>
      <c r="AJ23" s="1165"/>
      <c r="AK23" s="1166"/>
      <c r="AL23" s="1167"/>
      <c r="AM23" s="1167"/>
      <c r="AN23" s="1167"/>
      <c r="AO23" s="1167"/>
      <c r="AP23" s="1162">
        <v>28685</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6163</v>
      </c>
      <c r="R28" s="1147"/>
      <c r="S28" s="1147"/>
      <c r="T28" s="1147"/>
      <c r="U28" s="1147"/>
      <c r="V28" s="1147">
        <v>6086</v>
      </c>
      <c r="W28" s="1147"/>
      <c r="X28" s="1147"/>
      <c r="Y28" s="1147"/>
      <c r="Z28" s="1147"/>
      <c r="AA28" s="1147">
        <v>77</v>
      </c>
      <c r="AB28" s="1147"/>
      <c r="AC28" s="1147"/>
      <c r="AD28" s="1147"/>
      <c r="AE28" s="1148"/>
      <c r="AF28" s="1149">
        <v>77</v>
      </c>
      <c r="AG28" s="1147"/>
      <c r="AH28" s="1147"/>
      <c r="AI28" s="1147"/>
      <c r="AJ28" s="1150"/>
      <c r="AK28" s="1151">
        <v>610</v>
      </c>
      <c r="AL28" s="1139"/>
      <c r="AM28" s="1139"/>
      <c r="AN28" s="1139"/>
      <c r="AO28" s="1139"/>
      <c r="AP28" s="1139">
        <v>162</v>
      </c>
      <c r="AQ28" s="1139"/>
      <c r="AR28" s="1139"/>
      <c r="AS28" s="1139"/>
      <c r="AT28" s="1139"/>
      <c r="AU28" s="1139">
        <v>162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647</v>
      </c>
      <c r="R29" s="1137"/>
      <c r="S29" s="1137"/>
      <c r="T29" s="1137"/>
      <c r="U29" s="1137"/>
      <c r="V29" s="1137">
        <v>645</v>
      </c>
      <c r="W29" s="1137"/>
      <c r="X29" s="1137"/>
      <c r="Y29" s="1137"/>
      <c r="Z29" s="1137"/>
      <c r="AA29" s="1137">
        <v>2</v>
      </c>
      <c r="AB29" s="1137"/>
      <c r="AC29" s="1137"/>
      <c r="AD29" s="1137"/>
      <c r="AE29" s="1138"/>
      <c r="AF29" s="1112">
        <v>2</v>
      </c>
      <c r="AG29" s="1113"/>
      <c r="AH29" s="1113"/>
      <c r="AI29" s="1113"/>
      <c r="AJ29" s="1114"/>
      <c r="AK29" s="1073">
        <v>195</v>
      </c>
      <c r="AL29" s="1064"/>
      <c r="AM29" s="1064"/>
      <c r="AN29" s="1064"/>
      <c r="AO29" s="1064"/>
      <c r="AP29" s="1064" t="s">
        <v>593</v>
      </c>
      <c r="AQ29" s="1064"/>
      <c r="AR29" s="1064"/>
      <c r="AS29" s="1064"/>
      <c r="AT29" s="1064"/>
      <c r="AU29" s="1064" t="s">
        <v>593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15040</v>
      </c>
      <c r="R30" s="1137"/>
      <c r="S30" s="1137"/>
      <c r="T30" s="1137"/>
      <c r="U30" s="1137"/>
      <c r="V30" s="1137">
        <v>14613</v>
      </c>
      <c r="W30" s="1137"/>
      <c r="X30" s="1137"/>
      <c r="Y30" s="1137"/>
      <c r="Z30" s="1137"/>
      <c r="AA30" s="1137">
        <v>427</v>
      </c>
      <c r="AB30" s="1137"/>
      <c r="AC30" s="1137"/>
      <c r="AD30" s="1137"/>
      <c r="AE30" s="1138"/>
      <c r="AF30" s="1112">
        <v>394</v>
      </c>
      <c r="AG30" s="1113"/>
      <c r="AH30" s="1113"/>
      <c r="AI30" s="1113"/>
      <c r="AJ30" s="1114"/>
      <c r="AK30" s="1073">
        <v>25</v>
      </c>
      <c r="AL30" s="1064"/>
      <c r="AM30" s="1064"/>
      <c r="AN30" s="1064"/>
      <c r="AO30" s="1064"/>
      <c r="AP30" s="1064">
        <v>76</v>
      </c>
      <c r="AQ30" s="1064"/>
      <c r="AR30" s="1064"/>
      <c r="AS30" s="1064"/>
      <c r="AT30" s="1064"/>
      <c r="AU30" s="1064">
        <v>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1297</v>
      </c>
      <c r="R31" s="1137"/>
      <c r="S31" s="1137"/>
      <c r="T31" s="1137"/>
      <c r="U31" s="1137"/>
      <c r="V31" s="1137">
        <v>1492</v>
      </c>
      <c r="W31" s="1137"/>
      <c r="X31" s="1137"/>
      <c r="Y31" s="1137"/>
      <c r="Z31" s="1137"/>
      <c r="AA31" s="1137">
        <v>-195</v>
      </c>
      <c r="AB31" s="1137"/>
      <c r="AC31" s="1137"/>
      <c r="AD31" s="1137"/>
      <c r="AE31" s="1138"/>
      <c r="AF31" s="1112">
        <v>1165</v>
      </c>
      <c r="AG31" s="1113"/>
      <c r="AH31" s="1113"/>
      <c r="AI31" s="1113"/>
      <c r="AJ31" s="1114"/>
      <c r="AK31" s="1073">
        <v>2</v>
      </c>
      <c r="AL31" s="1064"/>
      <c r="AM31" s="1064"/>
      <c r="AN31" s="1064"/>
      <c r="AO31" s="1064"/>
      <c r="AP31" s="1064">
        <v>1516</v>
      </c>
      <c r="AQ31" s="1064"/>
      <c r="AR31" s="1064"/>
      <c r="AS31" s="1064"/>
      <c r="AT31" s="1064"/>
      <c r="AU31" s="1064">
        <v>133</v>
      </c>
      <c r="AV31" s="1064"/>
      <c r="AW31" s="1064"/>
      <c r="AX31" s="1064"/>
      <c r="AY31" s="1064"/>
      <c r="AZ31" s="1135"/>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53</v>
      </c>
      <c r="R32" s="1137"/>
      <c r="S32" s="1137"/>
      <c r="T32" s="1137"/>
      <c r="U32" s="1137"/>
      <c r="V32" s="1137">
        <v>56</v>
      </c>
      <c r="W32" s="1137"/>
      <c r="X32" s="1137"/>
      <c r="Y32" s="1137"/>
      <c r="Z32" s="1137"/>
      <c r="AA32" s="1137">
        <v>-3</v>
      </c>
      <c r="AB32" s="1137"/>
      <c r="AC32" s="1137"/>
      <c r="AD32" s="1137"/>
      <c r="AE32" s="1138"/>
      <c r="AF32" s="1112">
        <v>37</v>
      </c>
      <c r="AG32" s="1113"/>
      <c r="AH32" s="1113"/>
      <c r="AI32" s="1113"/>
      <c r="AJ32" s="1114"/>
      <c r="AK32" s="1073">
        <v>17</v>
      </c>
      <c r="AL32" s="1064"/>
      <c r="AM32" s="1064"/>
      <c r="AN32" s="1064"/>
      <c r="AO32" s="1064"/>
      <c r="AP32" s="1064">
        <v>32</v>
      </c>
      <c r="AQ32" s="1064"/>
      <c r="AR32" s="1064"/>
      <c r="AS32" s="1064"/>
      <c r="AT32" s="1064"/>
      <c r="AU32" s="1064">
        <v>26</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480</v>
      </c>
      <c r="C33" s="1131"/>
      <c r="D33" s="1131"/>
      <c r="E33" s="1131"/>
      <c r="F33" s="1131"/>
      <c r="G33" s="1131"/>
      <c r="H33" s="1131"/>
      <c r="I33" s="1131"/>
      <c r="J33" s="1131"/>
      <c r="K33" s="1131"/>
      <c r="L33" s="1131"/>
      <c r="M33" s="1131"/>
      <c r="N33" s="1131"/>
      <c r="O33" s="1131"/>
      <c r="P33" s="1132"/>
      <c r="Q33" s="1136">
        <v>1321</v>
      </c>
      <c r="R33" s="1137"/>
      <c r="S33" s="1137"/>
      <c r="T33" s="1137"/>
      <c r="U33" s="1137"/>
      <c r="V33" s="1137">
        <v>1126</v>
      </c>
      <c r="W33" s="1137"/>
      <c r="X33" s="1137"/>
      <c r="Y33" s="1137"/>
      <c r="Z33" s="1137"/>
      <c r="AA33" s="1137">
        <v>195</v>
      </c>
      <c r="AB33" s="1137"/>
      <c r="AC33" s="1137"/>
      <c r="AD33" s="1137"/>
      <c r="AE33" s="1138"/>
      <c r="AF33" s="1112">
        <v>147</v>
      </c>
      <c r="AG33" s="1113"/>
      <c r="AH33" s="1113"/>
      <c r="AI33" s="1113"/>
      <c r="AJ33" s="1114"/>
      <c r="AK33" s="1073">
        <v>791</v>
      </c>
      <c r="AL33" s="1064"/>
      <c r="AM33" s="1064"/>
      <c r="AN33" s="1064"/>
      <c r="AO33" s="1064"/>
      <c r="AP33" s="1064">
        <v>8002</v>
      </c>
      <c r="AQ33" s="1064"/>
      <c r="AR33" s="1064"/>
      <c r="AS33" s="1064"/>
      <c r="AT33" s="1064"/>
      <c r="AU33" s="1064">
        <v>7465</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21</v>
      </c>
      <c r="R34" s="1137"/>
      <c r="S34" s="1137"/>
      <c r="T34" s="1137"/>
      <c r="U34" s="1137"/>
      <c r="V34" s="1137">
        <v>18</v>
      </c>
      <c r="W34" s="1137"/>
      <c r="X34" s="1137"/>
      <c r="Y34" s="1137"/>
      <c r="Z34" s="1137"/>
      <c r="AA34" s="1137">
        <v>3</v>
      </c>
      <c r="AB34" s="1137"/>
      <c r="AC34" s="1137"/>
      <c r="AD34" s="1137"/>
      <c r="AE34" s="1138"/>
      <c r="AF34" s="1112">
        <v>3</v>
      </c>
      <c r="AG34" s="1113"/>
      <c r="AH34" s="1113"/>
      <c r="AI34" s="1113"/>
      <c r="AJ34" s="1114"/>
      <c r="AK34" s="1073">
        <v>0</v>
      </c>
      <c r="AL34" s="1064"/>
      <c r="AM34" s="1064"/>
      <c r="AN34" s="1064"/>
      <c r="AO34" s="1064"/>
      <c r="AP34" s="1064" t="s">
        <v>593</v>
      </c>
      <c r="AQ34" s="1064"/>
      <c r="AR34" s="1064"/>
      <c r="AS34" s="1064"/>
      <c r="AT34" s="1064"/>
      <c r="AU34" s="1064" t="s">
        <v>593</v>
      </c>
      <c r="AV34" s="1064"/>
      <c r="AW34" s="1064"/>
      <c r="AX34" s="1064"/>
      <c r="AY34" s="1064"/>
      <c r="AZ34" s="1135"/>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123</v>
      </c>
      <c r="R35" s="1137"/>
      <c r="S35" s="1137"/>
      <c r="T35" s="1137"/>
      <c r="U35" s="1137"/>
      <c r="V35" s="1137">
        <v>123</v>
      </c>
      <c r="W35" s="1137"/>
      <c r="X35" s="1137"/>
      <c r="Y35" s="1137"/>
      <c r="Z35" s="1137"/>
      <c r="AA35" s="1137">
        <v>0</v>
      </c>
      <c r="AB35" s="1137"/>
      <c r="AC35" s="1137"/>
      <c r="AD35" s="1137"/>
      <c r="AE35" s="1138"/>
      <c r="AF35" s="1112" t="s">
        <v>413</v>
      </c>
      <c r="AG35" s="1113"/>
      <c r="AH35" s="1113"/>
      <c r="AI35" s="1113"/>
      <c r="AJ35" s="1114"/>
      <c r="AK35" s="1073">
        <v>0</v>
      </c>
      <c r="AL35" s="1064"/>
      <c r="AM35" s="1064"/>
      <c r="AN35" s="1064"/>
      <c r="AO35" s="1064"/>
      <c r="AP35" s="1064">
        <v>144</v>
      </c>
      <c r="AQ35" s="1064"/>
      <c r="AR35" s="1064"/>
      <c r="AS35" s="1064"/>
      <c r="AT35" s="1064"/>
      <c r="AU35" s="1064">
        <v>144</v>
      </c>
      <c r="AV35" s="1064"/>
      <c r="AW35" s="1064"/>
      <c r="AX35" s="1064"/>
      <c r="AY35" s="1064"/>
      <c r="AZ35" s="1135"/>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1825</v>
      </c>
      <c r="AG63" s="1052"/>
      <c r="AH63" s="1052"/>
      <c r="AI63" s="1052"/>
      <c r="AJ63" s="1123"/>
      <c r="AK63" s="1124"/>
      <c r="AL63" s="1056"/>
      <c r="AM63" s="1056"/>
      <c r="AN63" s="1056"/>
      <c r="AO63" s="1056"/>
      <c r="AP63" s="1052">
        <v>9932</v>
      </c>
      <c r="AQ63" s="1052"/>
      <c r="AR63" s="1052"/>
      <c r="AS63" s="1052"/>
      <c r="AT63" s="1052"/>
      <c r="AU63" s="1052">
        <v>7931</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3054</v>
      </c>
      <c r="R68" s="1075"/>
      <c r="S68" s="1075"/>
      <c r="T68" s="1075"/>
      <c r="U68" s="1075"/>
      <c r="V68" s="1075">
        <v>2972</v>
      </c>
      <c r="W68" s="1075"/>
      <c r="X68" s="1075"/>
      <c r="Y68" s="1075"/>
      <c r="Z68" s="1075"/>
      <c r="AA68" s="1075">
        <v>83</v>
      </c>
      <c r="AB68" s="1075"/>
      <c r="AC68" s="1075"/>
      <c r="AD68" s="1075"/>
      <c r="AE68" s="1075"/>
      <c r="AF68" s="1075">
        <v>83</v>
      </c>
      <c r="AG68" s="1075"/>
      <c r="AH68" s="1075"/>
      <c r="AI68" s="1075"/>
      <c r="AJ68" s="1075"/>
      <c r="AK68" s="1075">
        <v>81</v>
      </c>
      <c r="AL68" s="1075"/>
      <c r="AM68" s="1075"/>
      <c r="AN68" s="1075"/>
      <c r="AO68" s="1075"/>
      <c r="AP68" s="1075">
        <v>1205</v>
      </c>
      <c r="AQ68" s="1075"/>
      <c r="AR68" s="1075"/>
      <c r="AS68" s="1075"/>
      <c r="AT68" s="1075"/>
      <c r="AU68" s="1075">
        <v>353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0">
        <v>17505</v>
      </c>
      <c r="R69" s="1064"/>
      <c r="S69" s="1064"/>
      <c r="T69" s="1064"/>
      <c r="U69" s="1064"/>
      <c r="V69" s="1064">
        <v>17040</v>
      </c>
      <c r="W69" s="1064"/>
      <c r="X69" s="1064"/>
      <c r="Y69" s="1064"/>
      <c r="Z69" s="1064"/>
      <c r="AA69" s="1064">
        <v>465</v>
      </c>
      <c r="AB69" s="1064"/>
      <c r="AC69" s="1064"/>
      <c r="AD69" s="1064"/>
      <c r="AE69" s="1064"/>
      <c r="AF69" s="1064">
        <v>465</v>
      </c>
      <c r="AG69" s="1064"/>
      <c r="AH69" s="1064"/>
      <c r="AI69" s="1064"/>
      <c r="AJ69" s="1064"/>
      <c r="AK69" s="1064">
        <v>2633</v>
      </c>
      <c r="AL69" s="1064"/>
      <c r="AM69" s="1064"/>
      <c r="AN69" s="1064"/>
      <c r="AO69" s="1064"/>
      <c r="AP69" s="1064" t="s">
        <v>593</v>
      </c>
      <c r="AQ69" s="1064"/>
      <c r="AR69" s="1064"/>
      <c r="AS69" s="1064"/>
      <c r="AT69" s="1064"/>
      <c r="AU69" s="1064" t="s">
        <v>593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318</v>
      </c>
      <c r="R70" s="1064"/>
      <c r="S70" s="1064"/>
      <c r="T70" s="1064"/>
      <c r="U70" s="1064"/>
      <c r="V70" s="1064">
        <v>301</v>
      </c>
      <c r="W70" s="1064"/>
      <c r="X70" s="1064"/>
      <c r="Y70" s="1064"/>
      <c r="Z70" s="1064"/>
      <c r="AA70" s="1064">
        <v>17</v>
      </c>
      <c r="AB70" s="1064"/>
      <c r="AC70" s="1064"/>
      <c r="AD70" s="1064"/>
      <c r="AE70" s="1064"/>
      <c r="AF70" s="1064">
        <v>17</v>
      </c>
      <c r="AG70" s="1064"/>
      <c r="AH70" s="1064"/>
      <c r="AI70" s="1064"/>
      <c r="AJ70" s="1064"/>
      <c r="AK70" s="1064">
        <v>5</v>
      </c>
      <c r="AL70" s="1064"/>
      <c r="AM70" s="1064"/>
      <c r="AN70" s="1064"/>
      <c r="AO70" s="1064"/>
      <c r="AP70" s="1064" t="s">
        <v>593</v>
      </c>
      <c r="AQ70" s="1064"/>
      <c r="AR70" s="1064"/>
      <c r="AS70" s="1064"/>
      <c r="AT70" s="1064"/>
      <c r="AU70" s="1064" t="s">
        <v>593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597</v>
      </c>
      <c r="C71" s="1068"/>
      <c r="D71" s="1068"/>
      <c r="E71" s="1068"/>
      <c r="F71" s="1068"/>
      <c r="G71" s="1068"/>
      <c r="H71" s="1068"/>
      <c r="I71" s="1068"/>
      <c r="J71" s="1068"/>
      <c r="K71" s="1068"/>
      <c r="L71" s="1068"/>
      <c r="M71" s="1068"/>
      <c r="N71" s="1068"/>
      <c r="O71" s="1068"/>
      <c r="P71" s="1069"/>
      <c r="Q71" s="1070">
        <v>509</v>
      </c>
      <c r="R71" s="1064"/>
      <c r="S71" s="1064"/>
      <c r="T71" s="1064"/>
      <c r="U71" s="1064"/>
      <c r="V71" s="1064">
        <v>503</v>
      </c>
      <c r="W71" s="1064"/>
      <c r="X71" s="1064"/>
      <c r="Y71" s="1064"/>
      <c r="Z71" s="1064"/>
      <c r="AA71" s="1064">
        <v>6</v>
      </c>
      <c r="AB71" s="1064"/>
      <c r="AC71" s="1064"/>
      <c r="AD71" s="1064"/>
      <c r="AE71" s="1064"/>
      <c r="AF71" s="1064">
        <v>6</v>
      </c>
      <c r="AG71" s="1064"/>
      <c r="AH71" s="1064"/>
      <c r="AI71" s="1064"/>
      <c r="AJ71" s="1064"/>
      <c r="AK71" s="1064">
        <v>41</v>
      </c>
      <c r="AL71" s="1064"/>
      <c r="AM71" s="1064"/>
      <c r="AN71" s="1064"/>
      <c r="AO71" s="1064"/>
      <c r="AP71" s="1064" t="s">
        <v>593</v>
      </c>
      <c r="AQ71" s="1064"/>
      <c r="AR71" s="1064"/>
      <c r="AS71" s="1064"/>
      <c r="AT71" s="1064"/>
      <c r="AU71" s="1064" t="s">
        <v>593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598</v>
      </c>
      <c r="C72" s="1068"/>
      <c r="D72" s="1068"/>
      <c r="E72" s="1068"/>
      <c r="F72" s="1068"/>
      <c r="G72" s="1068"/>
      <c r="H72" s="1068"/>
      <c r="I72" s="1068"/>
      <c r="J72" s="1068"/>
      <c r="K72" s="1068"/>
      <c r="L72" s="1068"/>
      <c r="M72" s="1068"/>
      <c r="N72" s="1068"/>
      <c r="O72" s="1068"/>
      <c r="P72" s="1069"/>
      <c r="Q72" s="1070">
        <v>131177</v>
      </c>
      <c r="R72" s="1064"/>
      <c r="S72" s="1064"/>
      <c r="T72" s="1064"/>
      <c r="U72" s="1064"/>
      <c r="V72" s="1064">
        <v>128584</v>
      </c>
      <c r="W72" s="1064"/>
      <c r="X72" s="1064"/>
      <c r="Y72" s="1064"/>
      <c r="Z72" s="1064"/>
      <c r="AA72" s="1064">
        <v>2593</v>
      </c>
      <c r="AB72" s="1064"/>
      <c r="AC72" s="1064"/>
      <c r="AD72" s="1064"/>
      <c r="AE72" s="1064"/>
      <c r="AF72" s="1064">
        <v>2593</v>
      </c>
      <c r="AG72" s="1064"/>
      <c r="AH72" s="1064"/>
      <c r="AI72" s="1064"/>
      <c r="AJ72" s="1064"/>
      <c r="AK72" s="1064">
        <v>1324</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599</v>
      </c>
      <c r="C73" s="1068"/>
      <c r="D73" s="1068"/>
      <c r="E73" s="1068"/>
      <c r="F73" s="1068"/>
      <c r="G73" s="1068"/>
      <c r="H73" s="1068"/>
      <c r="I73" s="1068"/>
      <c r="J73" s="1068"/>
      <c r="K73" s="1068"/>
      <c r="L73" s="1068"/>
      <c r="M73" s="1068"/>
      <c r="N73" s="1068"/>
      <c r="O73" s="1068"/>
      <c r="P73" s="1069"/>
      <c r="Q73" s="1070">
        <v>3389</v>
      </c>
      <c r="R73" s="1064"/>
      <c r="S73" s="1064"/>
      <c r="T73" s="1064"/>
      <c r="U73" s="1064"/>
      <c r="V73" s="1064">
        <v>2966</v>
      </c>
      <c r="W73" s="1064"/>
      <c r="X73" s="1064"/>
      <c r="Y73" s="1064"/>
      <c r="Z73" s="1064"/>
      <c r="AA73" s="1064">
        <v>422</v>
      </c>
      <c r="AB73" s="1064"/>
      <c r="AC73" s="1064"/>
      <c r="AD73" s="1064"/>
      <c r="AE73" s="1064"/>
      <c r="AF73" s="1064">
        <v>422</v>
      </c>
      <c r="AG73" s="1064"/>
      <c r="AH73" s="1064"/>
      <c r="AI73" s="1064"/>
      <c r="AJ73" s="1064"/>
      <c r="AK73" s="1064">
        <v>10</v>
      </c>
      <c r="AL73" s="1064"/>
      <c r="AM73" s="1064"/>
      <c r="AN73" s="1064"/>
      <c r="AO73" s="1064"/>
      <c r="AP73" s="1064" t="s">
        <v>593</v>
      </c>
      <c r="AQ73" s="1064"/>
      <c r="AR73" s="1064"/>
      <c r="AS73" s="1064"/>
      <c r="AT73" s="1064"/>
      <c r="AU73" s="1064" t="s">
        <v>593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600</v>
      </c>
      <c r="C74" s="1068"/>
      <c r="D74" s="1068"/>
      <c r="E74" s="1068"/>
      <c r="F74" s="1068"/>
      <c r="G74" s="1068"/>
      <c r="H74" s="1068"/>
      <c r="I74" s="1068"/>
      <c r="J74" s="1068"/>
      <c r="K74" s="1068"/>
      <c r="L74" s="1068"/>
      <c r="M74" s="1068"/>
      <c r="N74" s="1068"/>
      <c r="O74" s="1068"/>
      <c r="P74" s="1069"/>
      <c r="Q74" s="1070">
        <v>28</v>
      </c>
      <c r="R74" s="1064"/>
      <c r="S74" s="1064"/>
      <c r="T74" s="1064"/>
      <c r="U74" s="1064"/>
      <c r="V74" s="1064">
        <v>22</v>
      </c>
      <c r="W74" s="1064"/>
      <c r="X74" s="1064"/>
      <c r="Y74" s="1064"/>
      <c r="Z74" s="1064"/>
      <c r="AA74" s="1064">
        <v>6</v>
      </c>
      <c r="AB74" s="1064"/>
      <c r="AC74" s="1064"/>
      <c r="AD74" s="1064"/>
      <c r="AE74" s="1064"/>
      <c r="AF74" s="1064">
        <v>6</v>
      </c>
      <c r="AG74" s="1064"/>
      <c r="AH74" s="1064"/>
      <c r="AI74" s="1064"/>
      <c r="AJ74" s="1064"/>
      <c r="AK74" s="1064">
        <v>0</v>
      </c>
      <c r="AL74" s="1064"/>
      <c r="AM74" s="1064"/>
      <c r="AN74" s="1064"/>
      <c r="AO74" s="1064"/>
      <c r="AP74" s="1064" t="s">
        <v>593</v>
      </c>
      <c r="AQ74" s="1064"/>
      <c r="AR74" s="1064"/>
      <c r="AS74" s="1064"/>
      <c r="AT74" s="1064"/>
      <c r="AU74" s="1064" t="s">
        <v>593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601</v>
      </c>
      <c r="C75" s="1068"/>
      <c r="D75" s="1068"/>
      <c r="E75" s="1068"/>
      <c r="F75" s="1068"/>
      <c r="G75" s="1068"/>
      <c r="H75" s="1068"/>
      <c r="I75" s="1068"/>
      <c r="J75" s="1068"/>
      <c r="K75" s="1068"/>
      <c r="L75" s="1068"/>
      <c r="M75" s="1068"/>
      <c r="N75" s="1068"/>
      <c r="O75" s="1068"/>
      <c r="P75" s="1069"/>
      <c r="Q75" s="1071">
        <v>2577</v>
      </c>
      <c r="R75" s="1072"/>
      <c r="S75" s="1072"/>
      <c r="T75" s="1072"/>
      <c r="U75" s="1073"/>
      <c r="V75" s="1074">
        <v>2421</v>
      </c>
      <c r="W75" s="1072"/>
      <c r="X75" s="1072"/>
      <c r="Y75" s="1072"/>
      <c r="Z75" s="1073"/>
      <c r="AA75" s="1074">
        <v>156</v>
      </c>
      <c r="AB75" s="1072"/>
      <c r="AC75" s="1072"/>
      <c r="AD75" s="1072"/>
      <c r="AE75" s="1073"/>
      <c r="AF75" s="1074">
        <v>156</v>
      </c>
      <c r="AG75" s="1072"/>
      <c r="AH75" s="1072"/>
      <c r="AI75" s="1072"/>
      <c r="AJ75" s="1073"/>
      <c r="AK75" s="1074">
        <v>0</v>
      </c>
      <c r="AL75" s="1072"/>
      <c r="AM75" s="1072"/>
      <c r="AN75" s="1072"/>
      <c r="AO75" s="1073"/>
      <c r="AP75" s="1074">
        <v>8712</v>
      </c>
      <c r="AQ75" s="1072"/>
      <c r="AR75" s="1072"/>
      <c r="AS75" s="1072"/>
      <c r="AT75" s="1073"/>
      <c r="AU75" s="1074">
        <v>1765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602</v>
      </c>
      <c r="C76" s="1068"/>
      <c r="D76" s="1068"/>
      <c r="E76" s="1068"/>
      <c r="F76" s="1068"/>
      <c r="G76" s="1068"/>
      <c r="H76" s="1068"/>
      <c r="I76" s="1068"/>
      <c r="J76" s="1068"/>
      <c r="K76" s="1068"/>
      <c r="L76" s="1068"/>
      <c r="M76" s="1068"/>
      <c r="N76" s="1068"/>
      <c r="O76" s="1068"/>
      <c r="P76" s="1069"/>
      <c r="Q76" s="1071">
        <v>1545</v>
      </c>
      <c r="R76" s="1072"/>
      <c r="S76" s="1072"/>
      <c r="T76" s="1072"/>
      <c r="U76" s="1073"/>
      <c r="V76" s="1074">
        <v>1564</v>
      </c>
      <c r="W76" s="1072"/>
      <c r="X76" s="1072"/>
      <c r="Y76" s="1072"/>
      <c r="Z76" s="1073"/>
      <c r="AA76" s="1074">
        <v>-19</v>
      </c>
      <c r="AB76" s="1072"/>
      <c r="AC76" s="1072"/>
      <c r="AD76" s="1072"/>
      <c r="AE76" s="1073"/>
      <c r="AF76" s="1074">
        <v>2114</v>
      </c>
      <c r="AG76" s="1072"/>
      <c r="AH76" s="1072"/>
      <c r="AI76" s="1072"/>
      <c r="AJ76" s="1073"/>
      <c r="AK76" s="1074">
        <v>24</v>
      </c>
      <c r="AL76" s="1072"/>
      <c r="AM76" s="1072"/>
      <c r="AN76" s="1072"/>
      <c r="AO76" s="1073"/>
      <c r="AP76" s="1074">
        <v>4642</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603</v>
      </c>
      <c r="C77" s="1068"/>
      <c r="D77" s="1068"/>
      <c r="E77" s="1068"/>
      <c r="F77" s="1068"/>
      <c r="G77" s="1068"/>
      <c r="H77" s="1068"/>
      <c r="I77" s="1068"/>
      <c r="J77" s="1068"/>
      <c r="K77" s="1068"/>
      <c r="L77" s="1068"/>
      <c r="M77" s="1068"/>
      <c r="N77" s="1068"/>
      <c r="O77" s="1068"/>
      <c r="P77" s="1069"/>
      <c r="Q77" s="1071">
        <v>153</v>
      </c>
      <c r="R77" s="1072"/>
      <c r="S77" s="1072"/>
      <c r="T77" s="1072"/>
      <c r="U77" s="1073"/>
      <c r="V77" s="1074">
        <v>146</v>
      </c>
      <c r="W77" s="1072"/>
      <c r="X77" s="1072"/>
      <c r="Y77" s="1072"/>
      <c r="Z77" s="1073"/>
      <c r="AA77" s="1074">
        <v>7</v>
      </c>
      <c r="AB77" s="1072"/>
      <c r="AC77" s="1072"/>
      <c r="AD77" s="1072"/>
      <c r="AE77" s="1073"/>
      <c r="AF77" s="1074">
        <v>901</v>
      </c>
      <c r="AG77" s="1072"/>
      <c r="AH77" s="1072"/>
      <c r="AI77" s="1072"/>
      <c r="AJ77" s="1073"/>
      <c r="AK77" s="1074">
        <v>53</v>
      </c>
      <c r="AL77" s="1072"/>
      <c r="AM77" s="1072"/>
      <c r="AN77" s="1072"/>
      <c r="AO77" s="1073"/>
      <c r="AP77" s="1074" t="s">
        <v>593</v>
      </c>
      <c r="AQ77" s="1072"/>
      <c r="AR77" s="1072"/>
      <c r="AS77" s="1072"/>
      <c r="AT77" s="1073"/>
      <c r="AU77" s="1074" t="s">
        <v>593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6762</v>
      </c>
      <c r="AG88" s="1052"/>
      <c r="AH88" s="1052"/>
      <c r="AI88" s="1052"/>
      <c r="AJ88" s="1052"/>
      <c r="AK88" s="1056"/>
      <c r="AL88" s="1056"/>
      <c r="AM88" s="1056"/>
      <c r="AN88" s="1056"/>
      <c r="AO88" s="1056"/>
      <c r="AP88" s="1052">
        <v>14559</v>
      </c>
      <c r="AQ88" s="1052"/>
      <c r="AR88" s="1052"/>
      <c r="AS88" s="1052"/>
      <c r="AT88" s="1052"/>
      <c r="AU88" s="1052">
        <v>2118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23</v>
      </c>
      <c r="CS102" s="1044"/>
      <c r="CT102" s="1044"/>
      <c r="CU102" s="1044"/>
      <c r="CV102" s="1045"/>
      <c r="CW102" s="1043">
        <v>14</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308</v>
      </c>
      <c r="AG109" s="987"/>
      <c r="AH109" s="987"/>
      <c r="AI109" s="987"/>
      <c r="AJ109" s="988"/>
      <c r="AK109" s="989" t="s">
        <v>307</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308</v>
      </c>
      <c r="BW109" s="987"/>
      <c r="BX109" s="987"/>
      <c r="BY109" s="987"/>
      <c r="BZ109" s="988"/>
      <c r="CA109" s="989" t="s">
        <v>307</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308</v>
      </c>
      <c r="DM109" s="987"/>
      <c r="DN109" s="987"/>
      <c r="DO109" s="987"/>
      <c r="DP109" s="988"/>
      <c r="DQ109" s="989" t="s">
        <v>307</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2636251</v>
      </c>
      <c r="AB110" s="980"/>
      <c r="AC110" s="980"/>
      <c r="AD110" s="980"/>
      <c r="AE110" s="981"/>
      <c r="AF110" s="982">
        <v>2606358</v>
      </c>
      <c r="AG110" s="980"/>
      <c r="AH110" s="980"/>
      <c r="AI110" s="980"/>
      <c r="AJ110" s="981"/>
      <c r="AK110" s="982">
        <v>2804923</v>
      </c>
      <c r="AL110" s="980"/>
      <c r="AM110" s="980"/>
      <c r="AN110" s="980"/>
      <c r="AO110" s="981"/>
      <c r="AP110" s="983">
        <v>26.1</v>
      </c>
      <c r="AQ110" s="984"/>
      <c r="AR110" s="984"/>
      <c r="AS110" s="984"/>
      <c r="AT110" s="985"/>
      <c r="AU110" s="1019" t="s">
        <v>70</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29616418</v>
      </c>
      <c r="BR110" s="927"/>
      <c r="BS110" s="927"/>
      <c r="BT110" s="927"/>
      <c r="BU110" s="927"/>
      <c r="BV110" s="927">
        <v>29407745</v>
      </c>
      <c r="BW110" s="927"/>
      <c r="BX110" s="927"/>
      <c r="BY110" s="927"/>
      <c r="BZ110" s="927"/>
      <c r="CA110" s="927">
        <v>28684549</v>
      </c>
      <c r="CB110" s="927"/>
      <c r="CC110" s="927"/>
      <c r="CD110" s="927"/>
      <c r="CE110" s="927"/>
      <c r="CF110" s="951">
        <v>267.39999999999998</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416</v>
      </c>
      <c r="DH110" s="927"/>
      <c r="DI110" s="927"/>
      <c r="DJ110" s="927"/>
      <c r="DK110" s="927"/>
      <c r="DL110" s="927" t="s">
        <v>442</v>
      </c>
      <c r="DM110" s="927"/>
      <c r="DN110" s="927"/>
      <c r="DO110" s="927"/>
      <c r="DP110" s="927"/>
      <c r="DQ110" s="927" t="s">
        <v>442</v>
      </c>
      <c r="DR110" s="927"/>
      <c r="DS110" s="927"/>
      <c r="DT110" s="927"/>
      <c r="DU110" s="927"/>
      <c r="DV110" s="928" t="s">
        <v>443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443</v>
      </c>
      <c r="AG111" s="1008"/>
      <c r="AH111" s="1008"/>
      <c r="AI111" s="1008"/>
      <c r="AJ111" s="1009"/>
      <c r="AK111" s="1010" t="s">
        <v>413</v>
      </c>
      <c r="AL111" s="1008"/>
      <c r="AM111" s="1008"/>
      <c r="AN111" s="1008"/>
      <c r="AO111" s="1009"/>
      <c r="AP111" s="1011" t="s">
        <v>443</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443</v>
      </c>
      <c r="BW111" s="899"/>
      <c r="BX111" s="899"/>
      <c r="BY111" s="899"/>
      <c r="BZ111" s="899"/>
      <c r="CA111" s="899" t="s">
        <v>448</v>
      </c>
      <c r="CB111" s="899"/>
      <c r="CC111" s="899"/>
      <c r="CD111" s="899"/>
      <c r="CE111" s="899"/>
      <c r="CF111" s="960" t="s">
        <v>445</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450</v>
      </c>
      <c r="DM111" s="899"/>
      <c r="DN111" s="899"/>
      <c r="DO111" s="899"/>
      <c r="DP111" s="899"/>
      <c r="DQ111" s="899" t="s">
        <v>448</v>
      </c>
      <c r="DR111" s="899"/>
      <c r="DS111" s="899"/>
      <c r="DT111" s="899"/>
      <c r="DU111" s="899"/>
      <c r="DV111" s="876" t="s">
        <v>443</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445</v>
      </c>
      <c r="AG112" s="862"/>
      <c r="AH112" s="862"/>
      <c r="AI112" s="862"/>
      <c r="AJ112" s="863"/>
      <c r="AK112" s="864" t="s">
        <v>445</v>
      </c>
      <c r="AL112" s="862"/>
      <c r="AM112" s="862"/>
      <c r="AN112" s="862"/>
      <c r="AO112" s="863"/>
      <c r="AP112" s="909" t="s">
        <v>413</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8483603</v>
      </c>
      <c r="BR112" s="899"/>
      <c r="BS112" s="899"/>
      <c r="BT112" s="899"/>
      <c r="BU112" s="899"/>
      <c r="BV112" s="899">
        <v>7744463</v>
      </c>
      <c r="BW112" s="899"/>
      <c r="BX112" s="899"/>
      <c r="BY112" s="899"/>
      <c r="BZ112" s="899"/>
      <c r="CA112" s="899">
        <v>7931387</v>
      </c>
      <c r="CB112" s="899"/>
      <c r="CC112" s="899"/>
      <c r="CD112" s="899"/>
      <c r="CE112" s="899"/>
      <c r="CF112" s="960">
        <v>73.900000000000006</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448</v>
      </c>
      <c r="DM112" s="899"/>
      <c r="DN112" s="899"/>
      <c r="DO112" s="899"/>
      <c r="DP112" s="899"/>
      <c r="DQ112" s="899" t="s">
        <v>443</v>
      </c>
      <c r="DR112" s="899"/>
      <c r="DS112" s="899"/>
      <c r="DT112" s="899"/>
      <c r="DU112" s="899"/>
      <c r="DV112" s="876" t="s">
        <v>456</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617278</v>
      </c>
      <c r="AB113" s="1008"/>
      <c r="AC113" s="1008"/>
      <c r="AD113" s="1008"/>
      <c r="AE113" s="1009"/>
      <c r="AF113" s="1010">
        <v>581655</v>
      </c>
      <c r="AG113" s="1008"/>
      <c r="AH113" s="1008"/>
      <c r="AI113" s="1008"/>
      <c r="AJ113" s="1009"/>
      <c r="AK113" s="1010">
        <v>570808</v>
      </c>
      <c r="AL113" s="1008"/>
      <c r="AM113" s="1008"/>
      <c r="AN113" s="1008"/>
      <c r="AO113" s="1009"/>
      <c r="AP113" s="1011">
        <v>5.3</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2366162</v>
      </c>
      <c r="BR113" s="899"/>
      <c r="BS113" s="899"/>
      <c r="BT113" s="899"/>
      <c r="BU113" s="899"/>
      <c r="BV113" s="899">
        <v>2321806</v>
      </c>
      <c r="BW113" s="899"/>
      <c r="BX113" s="899"/>
      <c r="BY113" s="899"/>
      <c r="BZ113" s="899"/>
      <c r="CA113" s="899">
        <v>2118114</v>
      </c>
      <c r="CB113" s="899"/>
      <c r="CC113" s="899"/>
      <c r="CD113" s="899"/>
      <c r="CE113" s="899"/>
      <c r="CF113" s="960">
        <v>19.7</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443</v>
      </c>
      <c r="DM113" s="862"/>
      <c r="DN113" s="862"/>
      <c r="DO113" s="862"/>
      <c r="DP113" s="863"/>
      <c r="DQ113" s="864" t="s">
        <v>448</v>
      </c>
      <c r="DR113" s="862"/>
      <c r="DS113" s="862"/>
      <c r="DT113" s="862"/>
      <c r="DU113" s="863"/>
      <c r="DV113" s="909" t="s">
        <v>455</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59884</v>
      </c>
      <c r="AB114" s="862"/>
      <c r="AC114" s="862"/>
      <c r="AD114" s="862"/>
      <c r="AE114" s="863"/>
      <c r="AF114" s="864">
        <v>132244</v>
      </c>
      <c r="AG114" s="862"/>
      <c r="AH114" s="862"/>
      <c r="AI114" s="862"/>
      <c r="AJ114" s="863"/>
      <c r="AK114" s="864">
        <v>182460</v>
      </c>
      <c r="AL114" s="862"/>
      <c r="AM114" s="862"/>
      <c r="AN114" s="862"/>
      <c r="AO114" s="863"/>
      <c r="AP114" s="909">
        <v>1.7</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2704251</v>
      </c>
      <c r="BR114" s="899"/>
      <c r="BS114" s="899"/>
      <c r="BT114" s="899"/>
      <c r="BU114" s="899"/>
      <c r="BV114" s="899">
        <v>2653775</v>
      </c>
      <c r="BW114" s="899"/>
      <c r="BX114" s="899"/>
      <c r="BY114" s="899"/>
      <c r="BZ114" s="899"/>
      <c r="CA114" s="899">
        <v>2700646</v>
      </c>
      <c r="CB114" s="899"/>
      <c r="CC114" s="899"/>
      <c r="CD114" s="899"/>
      <c r="CE114" s="899"/>
      <c r="CF114" s="960">
        <v>25.2</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456</v>
      </c>
      <c r="DH114" s="862"/>
      <c r="DI114" s="862"/>
      <c r="DJ114" s="862"/>
      <c r="DK114" s="863"/>
      <c r="DL114" s="864" t="s">
        <v>413</v>
      </c>
      <c r="DM114" s="862"/>
      <c r="DN114" s="862"/>
      <c r="DO114" s="862"/>
      <c r="DP114" s="863"/>
      <c r="DQ114" s="864" t="s">
        <v>443</v>
      </c>
      <c r="DR114" s="862"/>
      <c r="DS114" s="862"/>
      <c r="DT114" s="862"/>
      <c r="DU114" s="863"/>
      <c r="DV114" s="909" t="s">
        <v>463</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406</v>
      </c>
      <c r="AB115" s="1008"/>
      <c r="AC115" s="1008"/>
      <c r="AD115" s="1008"/>
      <c r="AE115" s="1009"/>
      <c r="AF115" s="1010">
        <v>281</v>
      </c>
      <c r="AG115" s="1008"/>
      <c r="AH115" s="1008"/>
      <c r="AI115" s="1008"/>
      <c r="AJ115" s="1009"/>
      <c r="AK115" s="1010">
        <v>409</v>
      </c>
      <c r="AL115" s="1008"/>
      <c r="AM115" s="1008"/>
      <c r="AN115" s="1008"/>
      <c r="AO115" s="1009"/>
      <c r="AP115" s="1011">
        <v>0</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t="s">
        <v>455</v>
      </c>
      <c r="BR115" s="899"/>
      <c r="BS115" s="899"/>
      <c r="BT115" s="899"/>
      <c r="BU115" s="899"/>
      <c r="BV115" s="899" t="s">
        <v>448</v>
      </c>
      <c r="BW115" s="899"/>
      <c r="BX115" s="899"/>
      <c r="BY115" s="899"/>
      <c r="BZ115" s="899"/>
      <c r="CA115" s="899" t="s">
        <v>448</v>
      </c>
      <c r="CB115" s="899"/>
      <c r="CC115" s="899"/>
      <c r="CD115" s="899"/>
      <c r="CE115" s="899"/>
      <c r="CF115" s="960" t="s">
        <v>455</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455</v>
      </c>
      <c r="DH115" s="862"/>
      <c r="DI115" s="862"/>
      <c r="DJ115" s="862"/>
      <c r="DK115" s="863"/>
      <c r="DL115" s="864" t="s">
        <v>448</v>
      </c>
      <c r="DM115" s="862"/>
      <c r="DN115" s="862"/>
      <c r="DO115" s="862"/>
      <c r="DP115" s="863"/>
      <c r="DQ115" s="864" t="s">
        <v>413</v>
      </c>
      <c r="DR115" s="862"/>
      <c r="DS115" s="862"/>
      <c r="DT115" s="862"/>
      <c r="DU115" s="863"/>
      <c r="DV115" s="909" t="s">
        <v>455</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443</v>
      </c>
      <c r="AG116" s="862"/>
      <c r="AH116" s="862"/>
      <c r="AI116" s="862"/>
      <c r="AJ116" s="863"/>
      <c r="AK116" s="864" t="s">
        <v>445</v>
      </c>
      <c r="AL116" s="862"/>
      <c r="AM116" s="862"/>
      <c r="AN116" s="862"/>
      <c r="AO116" s="863"/>
      <c r="AP116" s="909" t="s">
        <v>416</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456</v>
      </c>
      <c r="BR116" s="899"/>
      <c r="BS116" s="899"/>
      <c r="BT116" s="899"/>
      <c r="BU116" s="899"/>
      <c r="BV116" s="899" t="s">
        <v>448</v>
      </c>
      <c r="BW116" s="899"/>
      <c r="BX116" s="899"/>
      <c r="BY116" s="899"/>
      <c r="BZ116" s="899"/>
      <c r="CA116" s="899" t="s">
        <v>450</v>
      </c>
      <c r="CB116" s="899"/>
      <c r="CC116" s="899"/>
      <c r="CD116" s="899"/>
      <c r="CE116" s="899"/>
      <c r="CF116" s="960" t="s">
        <v>448</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448</v>
      </c>
      <c r="DM116" s="862"/>
      <c r="DN116" s="862"/>
      <c r="DO116" s="862"/>
      <c r="DP116" s="863"/>
      <c r="DQ116" s="864" t="s">
        <v>445</v>
      </c>
      <c r="DR116" s="862"/>
      <c r="DS116" s="862"/>
      <c r="DT116" s="862"/>
      <c r="DU116" s="863"/>
      <c r="DV116" s="909" t="s">
        <v>443</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3313819</v>
      </c>
      <c r="AB117" s="994"/>
      <c r="AC117" s="994"/>
      <c r="AD117" s="994"/>
      <c r="AE117" s="995"/>
      <c r="AF117" s="996">
        <v>3320538</v>
      </c>
      <c r="AG117" s="994"/>
      <c r="AH117" s="994"/>
      <c r="AI117" s="994"/>
      <c r="AJ117" s="995"/>
      <c r="AK117" s="996">
        <v>3558600</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450</v>
      </c>
      <c r="BW117" s="899"/>
      <c r="BX117" s="899"/>
      <c r="BY117" s="899"/>
      <c r="BZ117" s="899"/>
      <c r="CA117" s="899" t="s">
        <v>456</v>
      </c>
      <c r="CB117" s="899"/>
      <c r="CC117" s="899"/>
      <c r="CD117" s="899"/>
      <c r="CE117" s="899"/>
      <c r="CF117" s="960" t="s">
        <v>456</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450</v>
      </c>
      <c r="DM117" s="862"/>
      <c r="DN117" s="862"/>
      <c r="DO117" s="862"/>
      <c r="DP117" s="863"/>
      <c r="DQ117" s="864" t="s">
        <v>455</v>
      </c>
      <c r="DR117" s="862"/>
      <c r="DS117" s="862"/>
      <c r="DT117" s="862"/>
      <c r="DU117" s="863"/>
      <c r="DV117" s="909" t="s">
        <v>448</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308</v>
      </c>
      <c r="AG118" s="987"/>
      <c r="AH118" s="987"/>
      <c r="AI118" s="987"/>
      <c r="AJ118" s="988"/>
      <c r="AK118" s="989" t="s">
        <v>307</v>
      </c>
      <c r="AL118" s="987"/>
      <c r="AM118" s="987"/>
      <c r="AN118" s="987"/>
      <c r="AO118" s="988"/>
      <c r="AP118" s="990" t="s">
        <v>436</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448</v>
      </c>
      <c r="BW118" s="930"/>
      <c r="BX118" s="930"/>
      <c r="BY118" s="930"/>
      <c r="BZ118" s="930"/>
      <c r="CA118" s="930" t="s">
        <v>450</v>
      </c>
      <c r="CB118" s="930"/>
      <c r="CC118" s="930"/>
      <c r="CD118" s="930"/>
      <c r="CE118" s="930"/>
      <c r="CF118" s="960" t="s">
        <v>450</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448</v>
      </c>
      <c r="DM118" s="862"/>
      <c r="DN118" s="862"/>
      <c r="DO118" s="862"/>
      <c r="DP118" s="863"/>
      <c r="DQ118" s="864" t="s">
        <v>455</v>
      </c>
      <c r="DR118" s="862"/>
      <c r="DS118" s="862"/>
      <c r="DT118" s="862"/>
      <c r="DU118" s="863"/>
      <c r="DV118" s="909" t="s">
        <v>448</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448</v>
      </c>
      <c r="AG119" s="980"/>
      <c r="AH119" s="980"/>
      <c r="AI119" s="980"/>
      <c r="AJ119" s="981"/>
      <c r="AK119" s="982" t="s">
        <v>455</v>
      </c>
      <c r="AL119" s="980"/>
      <c r="AM119" s="980"/>
      <c r="AN119" s="980"/>
      <c r="AO119" s="981"/>
      <c r="AP119" s="983" t="s">
        <v>450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475</v>
      </c>
      <c r="BP119" s="963"/>
      <c r="BQ119" s="967">
        <v>43170434</v>
      </c>
      <c r="BR119" s="930"/>
      <c r="BS119" s="930"/>
      <c r="BT119" s="930"/>
      <c r="BU119" s="930"/>
      <c r="BV119" s="930">
        <v>42127789</v>
      </c>
      <c r="BW119" s="930"/>
      <c r="BX119" s="930"/>
      <c r="BY119" s="930"/>
      <c r="BZ119" s="930"/>
      <c r="CA119" s="930">
        <v>41434696</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455</v>
      </c>
      <c r="DH119" s="845"/>
      <c r="DI119" s="845"/>
      <c r="DJ119" s="845"/>
      <c r="DK119" s="846"/>
      <c r="DL119" s="847" t="s">
        <v>448</v>
      </c>
      <c r="DM119" s="845"/>
      <c r="DN119" s="845"/>
      <c r="DO119" s="845"/>
      <c r="DP119" s="846"/>
      <c r="DQ119" s="847" t="s">
        <v>448</v>
      </c>
      <c r="DR119" s="845"/>
      <c r="DS119" s="845"/>
      <c r="DT119" s="845"/>
      <c r="DU119" s="846"/>
      <c r="DV119" s="933" t="s">
        <v>455</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455</v>
      </c>
      <c r="AB120" s="862"/>
      <c r="AC120" s="862"/>
      <c r="AD120" s="862"/>
      <c r="AE120" s="863"/>
      <c r="AF120" s="864" t="s">
        <v>456</v>
      </c>
      <c r="AG120" s="862"/>
      <c r="AH120" s="862"/>
      <c r="AI120" s="862"/>
      <c r="AJ120" s="863"/>
      <c r="AK120" s="864" t="s">
        <v>455</v>
      </c>
      <c r="AL120" s="862"/>
      <c r="AM120" s="862"/>
      <c r="AN120" s="862"/>
      <c r="AO120" s="863"/>
      <c r="AP120" s="909" t="s">
        <v>456</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10870033</v>
      </c>
      <c r="BR120" s="927"/>
      <c r="BS120" s="927"/>
      <c r="BT120" s="927"/>
      <c r="BU120" s="927"/>
      <c r="BV120" s="927">
        <v>11864895</v>
      </c>
      <c r="BW120" s="927"/>
      <c r="BX120" s="927"/>
      <c r="BY120" s="927"/>
      <c r="BZ120" s="927"/>
      <c r="CA120" s="927">
        <v>12158741</v>
      </c>
      <c r="CB120" s="927"/>
      <c r="CC120" s="927"/>
      <c r="CD120" s="927"/>
      <c r="CE120" s="927"/>
      <c r="CF120" s="951">
        <v>113.3</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8094225</v>
      </c>
      <c r="DH120" s="927"/>
      <c r="DI120" s="927"/>
      <c r="DJ120" s="927"/>
      <c r="DK120" s="927"/>
      <c r="DL120" s="927">
        <v>7460915</v>
      </c>
      <c r="DM120" s="927"/>
      <c r="DN120" s="927"/>
      <c r="DO120" s="927"/>
      <c r="DP120" s="927"/>
      <c r="DQ120" s="927">
        <v>7465490</v>
      </c>
      <c r="DR120" s="927"/>
      <c r="DS120" s="927"/>
      <c r="DT120" s="927"/>
      <c r="DU120" s="927"/>
      <c r="DV120" s="928">
        <v>69.599999999999994</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416</v>
      </c>
      <c r="AB121" s="862"/>
      <c r="AC121" s="862"/>
      <c r="AD121" s="862"/>
      <c r="AE121" s="863"/>
      <c r="AF121" s="864" t="s">
        <v>448</v>
      </c>
      <c r="AG121" s="862"/>
      <c r="AH121" s="862"/>
      <c r="AI121" s="862"/>
      <c r="AJ121" s="863"/>
      <c r="AK121" s="864" t="s">
        <v>416</v>
      </c>
      <c r="AL121" s="862"/>
      <c r="AM121" s="862"/>
      <c r="AN121" s="862"/>
      <c r="AO121" s="863"/>
      <c r="AP121" s="909" t="s">
        <v>443</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1258888</v>
      </c>
      <c r="BR121" s="899"/>
      <c r="BS121" s="899"/>
      <c r="BT121" s="899"/>
      <c r="BU121" s="899"/>
      <c r="BV121" s="899">
        <v>1219038</v>
      </c>
      <c r="BW121" s="899"/>
      <c r="BX121" s="899"/>
      <c r="BY121" s="899"/>
      <c r="BZ121" s="899"/>
      <c r="CA121" s="899">
        <v>1232872</v>
      </c>
      <c r="CB121" s="899"/>
      <c r="CC121" s="899"/>
      <c r="CD121" s="899"/>
      <c r="CE121" s="899"/>
      <c r="CF121" s="960">
        <v>11.5</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t="s">
        <v>456</v>
      </c>
      <c r="DH121" s="899"/>
      <c r="DI121" s="899"/>
      <c r="DJ121" s="899"/>
      <c r="DK121" s="899"/>
      <c r="DL121" s="899" t="s">
        <v>455</v>
      </c>
      <c r="DM121" s="899"/>
      <c r="DN121" s="899"/>
      <c r="DO121" s="899"/>
      <c r="DP121" s="899"/>
      <c r="DQ121" s="899">
        <v>162400</v>
      </c>
      <c r="DR121" s="899"/>
      <c r="DS121" s="899"/>
      <c r="DT121" s="899"/>
      <c r="DU121" s="899"/>
      <c r="DV121" s="876">
        <v>1.5</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455</v>
      </c>
      <c r="AG122" s="862"/>
      <c r="AH122" s="862"/>
      <c r="AI122" s="862"/>
      <c r="AJ122" s="863"/>
      <c r="AK122" s="864" t="s">
        <v>445</v>
      </c>
      <c r="AL122" s="862"/>
      <c r="AM122" s="862"/>
      <c r="AN122" s="862"/>
      <c r="AO122" s="863"/>
      <c r="AP122" s="909" t="s">
        <v>416</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27105833</v>
      </c>
      <c r="BR122" s="930"/>
      <c r="BS122" s="930"/>
      <c r="BT122" s="930"/>
      <c r="BU122" s="930"/>
      <c r="BV122" s="930">
        <v>26828441</v>
      </c>
      <c r="BW122" s="930"/>
      <c r="BX122" s="930"/>
      <c r="BY122" s="930"/>
      <c r="BZ122" s="930"/>
      <c r="CA122" s="930">
        <v>25303730</v>
      </c>
      <c r="CB122" s="930"/>
      <c r="CC122" s="930"/>
      <c r="CD122" s="930"/>
      <c r="CE122" s="930"/>
      <c r="CF122" s="931">
        <v>235.8</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t="s">
        <v>416</v>
      </c>
      <c r="DH122" s="899"/>
      <c r="DI122" s="899"/>
      <c r="DJ122" s="899"/>
      <c r="DK122" s="899"/>
      <c r="DL122" s="899">
        <v>21000</v>
      </c>
      <c r="DM122" s="899"/>
      <c r="DN122" s="899"/>
      <c r="DO122" s="899"/>
      <c r="DP122" s="899"/>
      <c r="DQ122" s="899">
        <v>144300</v>
      </c>
      <c r="DR122" s="899"/>
      <c r="DS122" s="899"/>
      <c r="DT122" s="899"/>
      <c r="DU122" s="899"/>
      <c r="DV122" s="876">
        <v>1.3</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456</v>
      </c>
      <c r="AG123" s="862"/>
      <c r="AH123" s="862"/>
      <c r="AI123" s="862"/>
      <c r="AJ123" s="863"/>
      <c r="AK123" s="864" t="s">
        <v>416</v>
      </c>
      <c r="AL123" s="862"/>
      <c r="AM123" s="862"/>
      <c r="AN123" s="862"/>
      <c r="AO123" s="863"/>
      <c r="AP123" s="909" t="s">
        <v>416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486</v>
      </c>
      <c r="BP123" s="963"/>
      <c r="BQ123" s="917">
        <v>39234754</v>
      </c>
      <c r="BR123" s="918"/>
      <c r="BS123" s="918"/>
      <c r="BT123" s="918"/>
      <c r="BU123" s="918"/>
      <c r="BV123" s="918">
        <v>39912374</v>
      </c>
      <c r="BW123" s="918"/>
      <c r="BX123" s="918"/>
      <c r="BY123" s="918"/>
      <c r="BZ123" s="918"/>
      <c r="CA123" s="918">
        <v>38695343</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320689</v>
      </c>
      <c r="DH123" s="862"/>
      <c r="DI123" s="862"/>
      <c r="DJ123" s="862"/>
      <c r="DK123" s="863"/>
      <c r="DL123" s="864">
        <v>214854</v>
      </c>
      <c r="DM123" s="862"/>
      <c r="DN123" s="862"/>
      <c r="DO123" s="862"/>
      <c r="DP123" s="863"/>
      <c r="DQ123" s="864">
        <v>133367</v>
      </c>
      <c r="DR123" s="862"/>
      <c r="DS123" s="862"/>
      <c r="DT123" s="862"/>
      <c r="DU123" s="863"/>
      <c r="DV123" s="909">
        <v>1.2</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456</v>
      </c>
      <c r="AG124" s="862"/>
      <c r="AH124" s="862"/>
      <c r="AI124" s="862"/>
      <c r="AJ124" s="863"/>
      <c r="AK124" s="864" t="s">
        <v>445</v>
      </c>
      <c r="AL124" s="862"/>
      <c r="AM124" s="862"/>
      <c r="AN124" s="862"/>
      <c r="AO124" s="863"/>
      <c r="AP124" s="909" t="s">
        <v>445</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36.700000000000003</v>
      </c>
      <c r="BR124" s="916"/>
      <c r="BS124" s="916"/>
      <c r="BT124" s="916"/>
      <c r="BU124" s="916"/>
      <c r="BV124" s="916">
        <v>20.8</v>
      </c>
      <c r="BW124" s="916"/>
      <c r="BX124" s="916"/>
      <c r="BY124" s="916"/>
      <c r="BZ124" s="916"/>
      <c r="CA124" s="916">
        <v>25.5</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68689</v>
      </c>
      <c r="DH124" s="845"/>
      <c r="DI124" s="845"/>
      <c r="DJ124" s="845"/>
      <c r="DK124" s="846"/>
      <c r="DL124" s="847">
        <v>47694</v>
      </c>
      <c r="DM124" s="845"/>
      <c r="DN124" s="845"/>
      <c r="DO124" s="845"/>
      <c r="DP124" s="846"/>
      <c r="DQ124" s="847">
        <v>25830</v>
      </c>
      <c r="DR124" s="845"/>
      <c r="DS124" s="845"/>
      <c r="DT124" s="845"/>
      <c r="DU124" s="846"/>
      <c r="DV124" s="933">
        <v>0.2</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445</v>
      </c>
      <c r="AG125" s="862"/>
      <c r="AH125" s="862"/>
      <c r="AI125" s="862"/>
      <c r="AJ125" s="863"/>
      <c r="AK125" s="864" t="s">
        <v>445</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448</v>
      </c>
      <c r="DM125" s="927"/>
      <c r="DN125" s="927"/>
      <c r="DO125" s="927"/>
      <c r="DP125" s="927"/>
      <c r="DQ125" s="927" t="s">
        <v>445</v>
      </c>
      <c r="DR125" s="927"/>
      <c r="DS125" s="927"/>
      <c r="DT125" s="927"/>
      <c r="DU125" s="927"/>
      <c r="DV125" s="928" t="s">
        <v>445</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445</v>
      </c>
      <c r="AG126" s="862"/>
      <c r="AH126" s="862"/>
      <c r="AI126" s="862"/>
      <c r="AJ126" s="863"/>
      <c r="AK126" s="864" t="s">
        <v>445</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445</v>
      </c>
      <c r="DH126" s="899"/>
      <c r="DI126" s="899"/>
      <c r="DJ126" s="899"/>
      <c r="DK126" s="899"/>
      <c r="DL126" s="899" t="s">
        <v>445</v>
      </c>
      <c r="DM126" s="899"/>
      <c r="DN126" s="899"/>
      <c r="DO126" s="899"/>
      <c r="DP126" s="899"/>
      <c r="DQ126" s="899" t="s">
        <v>445</v>
      </c>
      <c r="DR126" s="899"/>
      <c r="DS126" s="899"/>
      <c r="DT126" s="899"/>
      <c r="DU126" s="899"/>
      <c r="DV126" s="876" t="s">
        <v>445</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406</v>
      </c>
      <c r="AB127" s="862"/>
      <c r="AC127" s="862"/>
      <c r="AD127" s="862"/>
      <c r="AE127" s="863"/>
      <c r="AF127" s="864">
        <v>281</v>
      </c>
      <c r="AG127" s="862"/>
      <c r="AH127" s="862"/>
      <c r="AI127" s="862"/>
      <c r="AJ127" s="863"/>
      <c r="AK127" s="864">
        <v>409</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445</v>
      </c>
      <c r="DH127" s="899"/>
      <c r="DI127" s="899"/>
      <c r="DJ127" s="899"/>
      <c r="DK127" s="899"/>
      <c r="DL127" s="899" t="s">
        <v>445</v>
      </c>
      <c r="DM127" s="899"/>
      <c r="DN127" s="899"/>
      <c r="DO127" s="899"/>
      <c r="DP127" s="899"/>
      <c r="DQ127" s="899" t="s">
        <v>445</v>
      </c>
      <c r="DR127" s="899"/>
      <c r="DS127" s="899"/>
      <c r="DT127" s="899"/>
      <c r="DU127" s="899"/>
      <c r="DV127" s="876" t="s">
        <v>445</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105354</v>
      </c>
      <c r="AB128" s="883"/>
      <c r="AC128" s="883"/>
      <c r="AD128" s="883"/>
      <c r="AE128" s="884"/>
      <c r="AF128" s="885">
        <v>95303</v>
      </c>
      <c r="AG128" s="883"/>
      <c r="AH128" s="883"/>
      <c r="AI128" s="883"/>
      <c r="AJ128" s="884"/>
      <c r="AK128" s="885">
        <v>99993</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502</v>
      </c>
      <c r="BG128" s="869"/>
      <c r="BH128" s="869"/>
      <c r="BI128" s="869"/>
      <c r="BJ128" s="869"/>
      <c r="BK128" s="869"/>
      <c r="BL128" s="892"/>
      <c r="BM128" s="868">
        <v>12.93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448</v>
      </c>
      <c r="DM128" s="873"/>
      <c r="DN128" s="873"/>
      <c r="DO128" s="873"/>
      <c r="DP128" s="873"/>
      <c r="DQ128" s="873" t="s">
        <v>502</v>
      </c>
      <c r="DR128" s="873"/>
      <c r="DS128" s="873"/>
      <c r="DT128" s="873"/>
      <c r="DU128" s="873"/>
      <c r="DV128" s="874" t="s">
        <v>390</v>
      </c>
      <c r="DW128" s="874"/>
      <c r="DX128" s="874"/>
      <c r="DY128" s="874"/>
      <c r="DZ128" s="875"/>
    </row>
    <row r="129" spans="1:131" s="247" customFormat="1" ht="26.25" customHeight="1" x14ac:dyDescent="0.15">
      <c r="A129" s="856" t="s">
        <v>104</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13019961</v>
      </c>
      <c r="AB129" s="862"/>
      <c r="AC129" s="862"/>
      <c r="AD129" s="862"/>
      <c r="AE129" s="863"/>
      <c r="AF129" s="864">
        <v>12989038</v>
      </c>
      <c r="AG129" s="862"/>
      <c r="AH129" s="862"/>
      <c r="AI129" s="862"/>
      <c r="AJ129" s="863"/>
      <c r="AK129" s="864">
        <v>13192781</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502</v>
      </c>
      <c r="BG129" s="852"/>
      <c r="BH129" s="852"/>
      <c r="BI129" s="852"/>
      <c r="BJ129" s="852"/>
      <c r="BK129" s="852"/>
      <c r="BL129" s="853"/>
      <c r="BM129" s="851">
        <v>17.93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2321464</v>
      </c>
      <c r="AB130" s="862"/>
      <c r="AC130" s="862"/>
      <c r="AD130" s="862"/>
      <c r="AE130" s="863"/>
      <c r="AF130" s="864">
        <v>2344108</v>
      </c>
      <c r="AG130" s="862"/>
      <c r="AH130" s="862"/>
      <c r="AI130" s="862"/>
      <c r="AJ130" s="863"/>
      <c r="AK130" s="864">
        <v>2463652</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10698497</v>
      </c>
      <c r="AB131" s="845"/>
      <c r="AC131" s="845"/>
      <c r="AD131" s="845"/>
      <c r="AE131" s="846"/>
      <c r="AF131" s="847">
        <v>10644930</v>
      </c>
      <c r="AG131" s="845"/>
      <c r="AH131" s="845"/>
      <c r="AI131" s="845"/>
      <c r="AJ131" s="846"/>
      <c r="AK131" s="847">
        <v>10729129</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v>25.5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8.2908935709999998</v>
      </c>
      <c r="AB132" s="825"/>
      <c r="AC132" s="825"/>
      <c r="AD132" s="825"/>
      <c r="AE132" s="826"/>
      <c r="AF132" s="827">
        <v>8.2774334819999993</v>
      </c>
      <c r="AG132" s="825"/>
      <c r="AH132" s="825"/>
      <c r="AI132" s="825"/>
      <c r="AJ132" s="826"/>
      <c r="AK132" s="827">
        <v>9.2733995460000003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7.9</v>
      </c>
      <c r="AB133" s="804"/>
      <c r="AC133" s="804"/>
      <c r="AD133" s="804"/>
      <c r="AE133" s="805"/>
      <c r="AF133" s="803">
        <v>8.1999999999999993</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O2u4nAnXpc03aYOVLeqLIvIryMu2XRVffYSs94JuG2sBrQy9+JNNZQxoDuN4SZExBLxKuj8KAEpihBk6hpnkg==" saltValue="Zz8mH6cayrGSOqRB5elK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kdRzCWzuaBdY3E2ACJrWorbT6lTSkLmwhgQ3FVzi76MpWk2XKCiThaEYxfYGVPtFBwWKFtFxo3ErbZd5EuqWw==" saltValue="1nJMetI5DcitiMwO8+nhv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fGBcEnkqf4KSy1dbwmCiwTpw9OKrYA+jEomuQ8ePpJNHONlaLxgw3Ki5ManFYHkKpxVLJhfg1tBbm8P3git4Q==" saltValue="cyd4b6JpqAb7F7OxqFj5Q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3041829</v>
      </c>
      <c r="AP9" s="313">
        <v>62264</v>
      </c>
      <c r="AQ9" s="314">
        <v>70630</v>
      </c>
      <c r="AR9" s="315">
        <v>-11.8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340606</v>
      </c>
      <c r="AP10" s="316">
        <v>6972</v>
      </c>
      <c r="AQ10" s="317">
        <v>8333</v>
      </c>
      <c r="AR10" s="318">
        <v>-16.3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474560</v>
      </c>
      <c r="AP11" s="316">
        <v>9714</v>
      </c>
      <c r="AQ11" s="317">
        <v>8447</v>
      </c>
      <c r="AR11" s="318">
        <v>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1002</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v>12</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137438</v>
      </c>
      <c r="AP14" s="316">
        <v>2813</v>
      </c>
      <c r="AQ14" s="317">
        <v>2952</v>
      </c>
      <c r="AR14" s="318">
        <v>-4.7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47857</v>
      </c>
      <c r="AP15" s="316">
        <v>980</v>
      </c>
      <c r="AQ15" s="317">
        <v>1842</v>
      </c>
      <c r="AR15" s="318">
        <v>-46.8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-201561</v>
      </c>
      <c r="AP16" s="316">
        <v>-4126</v>
      </c>
      <c r="AQ16" s="317">
        <v>-6186</v>
      </c>
      <c r="AR16" s="318">
        <v>-33.299999999999997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3840729</v>
      </c>
      <c r="AP17" s="316">
        <v>78616</v>
      </c>
      <c r="AQ17" s="317">
        <v>87031</v>
      </c>
      <c r="AR17" s="318">
        <v>-9.6999999999999993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6.41</v>
      </c>
      <c r="AP21" s="329">
        <v>8.3000000000000007</v>
      </c>
      <c r="AQ21" s="330">
        <v>-1.89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98.4</v>
      </c>
      <c r="AP22" s="334">
        <v>97.7</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2804923</v>
      </c>
      <c r="AP32" s="343">
        <v>57414</v>
      </c>
      <c r="AQ32" s="344">
        <v>50496</v>
      </c>
      <c r="AR32" s="345">
        <v>13.7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40</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570808</v>
      </c>
      <c r="AP35" s="343">
        <v>11684</v>
      </c>
      <c r="AQ35" s="344">
        <v>19688</v>
      </c>
      <c r="AR35" s="345">
        <v>-40.700000000000003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182460</v>
      </c>
      <c r="AP36" s="343">
        <v>3735</v>
      </c>
      <c r="AQ36" s="344">
        <v>2838</v>
      </c>
      <c r="AR36" s="345">
        <v>31.6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409</v>
      </c>
      <c r="AP37" s="343">
        <v>8</v>
      </c>
      <c r="AQ37" s="344">
        <v>486</v>
      </c>
      <c r="AR37" s="345">
        <v>-98.4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t="s">
        <v>526</v>
      </c>
      <c r="AP38" s="346" t="s">
        <v>526</v>
      </c>
      <c r="AQ38" s="347">
        <v>3</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-99993</v>
      </c>
      <c r="AP39" s="343">
        <v>-2047</v>
      </c>
      <c r="AQ39" s="344">
        <v>-4320</v>
      </c>
      <c r="AR39" s="345">
        <v>-52.6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-2463652</v>
      </c>
      <c r="AP40" s="343">
        <v>-50429</v>
      </c>
      <c r="AQ40" s="344">
        <v>-47973</v>
      </c>
      <c r="AR40" s="345">
        <v>5.0999999999999996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994955</v>
      </c>
      <c r="AP41" s="343">
        <v>20366</v>
      </c>
      <c r="AQ41" s="344">
        <v>21258</v>
      </c>
      <c r="AR41" s="345">
        <v>-4.2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4485756</v>
      </c>
      <c r="AN51" s="365">
        <v>89778</v>
      </c>
      <c r="AO51" s="366">
        <v>-0.6</v>
      </c>
      <c r="AP51" s="367">
        <v>85459</v>
      </c>
      <c r="AQ51" s="368">
        <v>29</v>
      </c>
      <c r="AR51" s="369">
        <v>-29.6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2285257</v>
      </c>
      <c r="AN52" s="373">
        <v>45737</v>
      </c>
      <c r="AO52" s="374">
        <v>37.1</v>
      </c>
      <c r="AP52" s="375">
        <v>44378</v>
      </c>
      <c r="AQ52" s="376">
        <v>39.5</v>
      </c>
      <c r="AR52" s="377">
        <v>-2.4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3855228</v>
      </c>
      <c r="AN53" s="365">
        <v>77611</v>
      </c>
      <c r="AO53" s="366">
        <v>-13.6</v>
      </c>
      <c r="AP53" s="367">
        <v>65876</v>
      </c>
      <c r="AQ53" s="368">
        <v>-22.9</v>
      </c>
      <c r="AR53" s="369">
        <v>9.3000000000000007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1742356</v>
      </c>
      <c r="AN54" s="373">
        <v>35076</v>
      </c>
      <c r="AO54" s="374">
        <v>-23.3</v>
      </c>
      <c r="AP54" s="375">
        <v>36484</v>
      </c>
      <c r="AQ54" s="376">
        <v>-17.8</v>
      </c>
      <c r="AR54" s="377">
        <v>-5.5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6643217</v>
      </c>
      <c r="AN55" s="365">
        <v>134710</v>
      </c>
      <c r="AO55" s="366">
        <v>73.599999999999994</v>
      </c>
      <c r="AP55" s="367">
        <v>68468</v>
      </c>
      <c r="AQ55" s="368">
        <v>3.9</v>
      </c>
      <c r="AR55" s="369">
        <v>69.7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4443925</v>
      </c>
      <c r="AN56" s="373">
        <v>90113</v>
      </c>
      <c r="AO56" s="374">
        <v>156.9</v>
      </c>
      <c r="AP56" s="375">
        <v>34140</v>
      </c>
      <c r="AQ56" s="376">
        <v>-6.4</v>
      </c>
      <c r="AR56" s="377">
        <v>163.30000000000001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3650073</v>
      </c>
      <c r="AN57" s="365">
        <v>74311</v>
      </c>
      <c r="AO57" s="366">
        <v>-44.8</v>
      </c>
      <c r="AP57" s="367">
        <v>69729</v>
      </c>
      <c r="AQ57" s="368">
        <v>1.8</v>
      </c>
      <c r="AR57" s="369">
        <v>-46.6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1698896</v>
      </c>
      <c r="AN58" s="373">
        <v>34587</v>
      </c>
      <c r="AO58" s="374">
        <v>-61.6</v>
      </c>
      <c r="AP58" s="375">
        <v>38908</v>
      </c>
      <c r="AQ58" s="376">
        <v>14</v>
      </c>
      <c r="AR58" s="377">
        <v>-75.599999999999994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2741129</v>
      </c>
      <c r="AN59" s="365">
        <v>56109</v>
      </c>
      <c r="AO59" s="366">
        <v>-24.5</v>
      </c>
      <c r="AP59" s="367">
        <v>74581</v>
      </c>
      <c r="AQ59" s="368">
        <v>7</v>
      </c>
      <c r="AR59" s="369">
        <v>-31.5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924202</v>
      </c>
      <c r="AN60" s="373">
        <v>18918</v>
      </c>
      <c r="AO60" s="374">
        <v>-45.3</v>
      </c>
      <c r="AP60" s="375">
        <v>41563</v>
      </c>
      <c r="AQ60" s="376">
        <v>6.8</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4275081</v>
      </c>
      <c r="AN61" s="380">
        <v>86504</v>
      </c>
      <c r="AO61" s="381">
        <v>-2</v>
      </c>
      <c r="AP61" s="382">
        <v>72823</v>
      </c>
      <c r="AQ61" s="383">
        <v>3.8</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2218927</v>
      </c>
      <c r="AN62" s="373">
        <v>44886</v>
      </c>
      <c r="AO62" s="374">
        <v>12.8</v>
      </c>
      <c r="AP62" s="375">
        <v>39095</v>
      </c>
      <c r="AQ62" s="376">
        <v>7.2</v>
      </c>
      <c r="AR62" s="377">
        <v>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BAaiUWFPrmj5Xce6RsFehS2ms2Um1EFIm+0P6m2q1J9L3eOYuwRltiUuytIbFALKDIDcGD62IflbUtOJlX7ng==" saltValue="lICd6sz9v4L+fCINFE1+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c4wPs4RShXh2rU1YsI4l8+KGVm7hYg3IkIONh5kPxSFEJOU/1A5r6YST0k5RAefxvoCXK4TkJuDpUTxBEKMvaA==" saltValue="ukFba85JfdSMTKYnw+tvw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B4ts0vjo4ZlzY2scCl2Eq/4pHCeDOzyg4l4v9zcOsMvvgSl8ZozIvkRSbYcwzbbFkPbpNVOJtk20eG3IC6+t6A==" saltValue="xGSIGWw1VtFMR0DJXe/89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25.23</v>
      </c>
      <c r="G47" s="12">
        <v>21.58</v>
      </c>
      <c r="H47" s="12">
        <v>16.649999999999999</v>
      </c>
      <c r="I47" s="12">
        <v>20.5</v>
      </c>
      <c r="J47" s="13">
        <v>20.37</v>
      </c>
    </row>
    <row r="48" spans="2:10" ht="57.75" customHeight="1" x14ac:dyDescent="0.15">
      <c r="B48" s="14"/>
      <c r="C48" s="1238" t="s">
        <v>4</v>
      </c>
      <c r="D48" s="1238"/>
      <c r="E48" s="1239"/>
      <c r="F48" s="15">
        <v>5.86</v>
      </c>
      <c r="G48" s="16">
        <v>4.49</v>
      </c>
      <c r="H48" s="16">
        <v>5.27</v>
      </c>
      <c r="I48" s="16">
        <v>6.26</v>
      </c>
      <c r="J48" s="17">
        <v>6.49</v>
      </c>
    </row>
    <row r="49" spans="2:10" ht="57.75" customHeight="1" thickBot="1" x14ac:dyDescent="0.2">
      <c r="B49" s="18"/>
      <c r="C49" s="1240" t="s">
        <v>5</v>
      </c>
      <c r="D49" s="1240"/>
      <c r="E49" s="1241"/>
      <c r="F49" s="19">
        <v>2.2200000000000002</v>
      </c>
      <c r="G49" s="20" t="s">
        <v>573</v>
      </c>
      <c r="H49" s="20" t="s">
        <v>574</v>
      </c>
      <c r="I49" s="20">
        <v>4.78</v>
      </c>
      <c r="J49" s="21">
        <v>0.51</v>
      </c>
    </row>
    <row r="50" spans="2:10" ht="13.5" customHeight="1" x14ac:dyDescent="0.15"/>
  </sheetData>
  <sheetProtection algorithmName="SHA-512" hashValue="xPYqp8drQ5ZBQZ/jBe0eJ3GOMgKXsaQqKKLOmeotO8U+NScrfIE7SKxNLaqJYQzfiDspot5hpX0nZvquc8yxLA==" saltValue="ElSG9Q1cTAvR3i9BdWZuc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 </vt:lpstr>
      <vt:lpstr>将来負担比率（分子）の構造 </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2021-11-11T07:05:26Z</cp:lastPrinted>
  <dcterms:created xsi:type="dcterms:W3CDTF">2021-02-05T04:37:22Z</dcterms:created>
  <dcterms:modified xsi:type="dcterms:W3CDTF">2021-11-11T07:05:57Z</dcterms:modified>
  <cp:category/>
</cp:coreProperties>
</file>