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01000000白石町\01020000企画財政課\01財政係\030 決算・公会計整備\0306 財政資料集等公表資料\H30年度決算財政状況資料集\03 照会（２回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<sst xmlns="http://schemas.openxmlformats.org/spreadsheetml/2006/main" count="1109" uniqueCount="626">
  <si>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</si>
  <si>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</si>
  <si>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</si>
  <si>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</si>
  <si>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</si>
  <si>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</si>
  <si>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</si>
  <si>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</si>
  <si>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</si>
  <si>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</si>
  <si>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</si>
  <si>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</si>
  <si>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</si>
  <si>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</si>
  <si>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</si>
  <si>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</si>
  <si>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</si>
  <si>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</si>
  <si>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</si>
  <si>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</si>
  <si>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</si>
  <si>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</si>
  <si>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</si>
  <si>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</si>
  <si>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</si>
  <si>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</si>
  <si>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</si>
  <si>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</si>
  <si>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</si>
  <si>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</si>
  <si>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</si>
  <si>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</si>
  <si>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</si>
  <si>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</si>
  <si>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</si>
  <si>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</si>
  <si>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</si>
  <si>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</si>
  <si>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</si>
  <si>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</si>
  <si>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</si>
  <si>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</si>
  <si>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</si>
  <si>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</si>
  <si>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</si>
  <si>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</si>
  <si>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</si>
  <si>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</si>
  <si>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</si>
  <si>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</si>
  <si>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</si>
  <si>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</si>
  <si>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</si>
  <si>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</si>
  <si>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</si>
  <si>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</si>
  <si>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</si>
  <si>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</si>
  <si>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</si>
  <si>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</si>
  <si>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</si>
  <si>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</si>
  <si>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</si>
  <si>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</si>
  <si>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</si>
  <si>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</si>
  <si>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</si>
  <si>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</si>
  <si>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</si>
  <si>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</si>
  <si>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</si>
  <si>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</si>
  <si>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</si>
  <si>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</si>
  <si>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</si>
  <si>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</si>
  <si>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</si>
  <si>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</si>
  <si>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</si>
  <si>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</si>
  <si>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</si>
  <si>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</si>
  <si>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</si>
  <si>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</si>
  <si>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</si>
  <si>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</si>
  <si>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</si>
  <si>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</si>
  <si>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</si>
  <si>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</si>
  <si>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</si>
  <si>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</si>
  <si>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</si>
  <si>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</si>
  <si>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</si>
  <si>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</si>
  <si>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</si>
  <si>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</si>
  <si>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</si>
  <si>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</si>
  <si>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</si>
  <si>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</si>
  <si>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</si>
  <si>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</si>
  <si>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</si>
  <si>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</si>
  <si>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</si>
  <si>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</si>
  <si>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</si>
  <si>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</si>
  <si>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</si>
  <si>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</si>
  <si>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</si>
  <si>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</si>
  <si>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</si>
  <si>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</si>
  <si>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</si>
  <si>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</si>
  <si>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</si>
  <si>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</si>
  <si>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</si>
  <si>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</si>
  <si>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</si>
  <si>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</si>
  <si>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</si>
  <si>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</si>
  <si>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</si>
  <si>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</si>
  <si>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</si>
  <si>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</si>
  <si>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</si>
  <si>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</si>
  <si>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</si>
  <si>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</si>
  <si>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</si>
  <si>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</si>
  <si>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</si>
  <si>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</si>
  <si>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</si>
  <si>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</si>
  <si>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</si>
  <si>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</si>
  <si>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</si>
  <si>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</si>
  <si>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</si>
  <si>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</si>
  <si>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</si>
  <si>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</si>
  <si>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</si>
  <si>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</si>
  <si>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</si>
  <si>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</si>
  <si>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</si>
  <si>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</si>
  <si>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</si>
  <si>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</si>
  <si>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</si>
  <si>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</si>
  <si>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</si>
  <si>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</si>
  <si>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</si>
  <si>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</si>
  <si>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</si>
  <si>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</si>
  <si>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</si>
  <si>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</si>
  <si>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</si>
  <si>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</si>
  <si>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</si>
  <si>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</si>
  <si>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</si>
  <si>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</si>
  <si>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</si>
  <si>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</si>
  <si>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</si>
  <si>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</si>
  <si>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</si>
  <si>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</si>
  <si>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</si>
  <si>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</si>
  <si>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</si>
  <si>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</si>
  <si>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</si>
  <si>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</si>
  <si>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</si>
  <si>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</si>
  <si>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</si>
  <si>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</si>
  <si>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</si>
  <si>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</si>
  <si>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</si>
  <si>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</si>
  <si>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</si>
  <si>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</si>
  <si>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</si>
  <si>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</si>
  <si>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</si>
  <si>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</si>
  <si>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</si>
  <si>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</si>
  <si>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</si>
  <si>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</si>
  <si>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</si>
  <si>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</si>
  <si>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</si>
  <si>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</si>
  <si>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</si>
  <si>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</si>
  <si>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</si>
  <si>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</si>
  <si>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</si>
  <si>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</si>
  <si>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</si>
  <si>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</si>
  <si>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</si>
  <si>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</si>
  <si>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</si>
  <si>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</si>
  <si>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佐賀県白石町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</si>
  <si>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</si>
  <si>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</si>
  <si>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</si>
  <si>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</si>
  <si>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</si>
  <si>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</si>
  <si>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</si>
  <si>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</si>
  <si>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</si>
  <si>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</si>
  <si>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</si>
  <si>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</si>
  <si>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</si>
  <si>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</si>
  <si>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</si>
  <si>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</si>
  <si>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</si>
  <si>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</si>
  <si>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</si>
  <si>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</si>
  <si>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</si>
  <si>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</si>
  <si>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</si>
  <si>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</si>
  <si>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</si>
  <si>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</si>
  <si>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</si>
  <si>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</si>
  <si>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</si>
  <si>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</si>
  <si>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</si>
  <si>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</si>
  <si>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</si>
  <si>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</si>
  <si>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</si>
  <si>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</si>
  <si>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</si>
  <si>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</si>
  <si>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</si>
  <si>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</si>
  <si>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</si>
  <si>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</si>
  <si>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</si>
  <si>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</si>
  <si>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</si>
  <si>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</si>
  <si>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</si>
  <si>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</si>
  <si>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</si>
  <si>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</si>
  <si>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</si>
  <si>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</si>
  <si>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</si>
  <si>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</si>
  <si>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</si>
  <si>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</si>
  <si>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</si>
  <si>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</si>
  <si>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</si>
  <si>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</si>
  <si>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</si>
  <si>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</si>
  <si>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</si>
  <si>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</si>
  <si>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</si>
  <si>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</si>
  <si>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</si>
  <si>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</si>
  <si>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</si>
  <si>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</si>
  <si>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</si>
  <si>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</si>
  <si>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</si>
  <si>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</si>
  <si>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</si>
  <si>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</si>
  <si>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</si>
  <si>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</si>
  <si>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</si>
  <si>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</si>
  <si>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</si>
  <si>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</si>
  <si>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</si>
  <si>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</si>
  <si>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</si>
  <si>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</si>
  <si>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</si>
  <si>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</si>
  <si>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</si>
  <si>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</si>
  <si>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</si>
  <si>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</si>
  <si>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</si>
  <si>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</si>
  <si>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</si>
  <si>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</si>
  <si>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</si>
  <si>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</si>
  <si>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</si>
  <si>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</si>
  <si>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</si>
  <si>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</si>
  <si>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</si>
  <si>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</si>
  <si>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</si>
  <si>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</si>
  <si>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</si>
  <si>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</si>
  <si>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</si>
  <si>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</si>
  <si>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</si>
  <si>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</si>
  <si>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</si>
  <si>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</si>
  <si>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</si>
  <si>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</si>
  <si>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</si>
  <si>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</si>
  <si>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</si>
  <si>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</si>
  <si>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</si>
  <si>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</si>
  <si>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</si>
  <si>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</si>
  <si>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</si>
  <si>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</si>
  <si>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</si>
  <si>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</si>
  <si>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</si>
  <si>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</si>
  <si>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</si>
  <si>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</si>
  <si>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</si>
  <si>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</si>
  <si>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</si>
  <si>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</si>
  <si>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</si>
  <si>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</si>
  <si>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</si>
  <si>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</si>
  <si>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</si>
  <si>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</si>
  <si>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</si>
  <si>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</si>
  <si>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</si>
  <si>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</si>
  <si>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</si>
  <si>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</si>
  <si>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佐賀県白石町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</si>
  <si>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</si>
  <si>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</si>
  <si>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</si>
  <si>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</si>
  <si>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</si>
  <si>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</si>
  <si>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</si>
  <si>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</si>
  <si>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</si>
  <si>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</si>
  <si>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</si>
  <si>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</si>
  <si>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</si>
  <si>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</si>
  <si>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</si>
  <si>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</si>
  <si>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</si>
  <si>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</si>
  <si>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</si>
  <si>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</si>
  <si>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</si>
  <si>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</si>
  <si>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</si>
  <si>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</si>
  <si>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</si>
  <si>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</si>
  <si>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</si>
  <si>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</si>
  <si>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</si>
  <si>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</si>
  <si>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</si>
  <si>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</si>
  <si>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</si>
  <si>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</si>
  <si>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白石町国民健康保険特別会計</t>
    <phoneticPr fontId="5"/>
  </si>
  <si>
    <t>白石町後期高齢者医療特別会計</t>
    <phoneticPr fontId="5"/>
  </si>
  <si>
    <t>白石町水道事業会計</t>
    <phoneticPr fontId="5"/>
  </si>
  <si>
    <t>法適用企業</t>
    <phoneticPr fontId="5"/>
  </si>
  <si>
    <t>白石町農業集落排水特別会計</t>
    <phoneticPr fontId="5"/>
  </si>
  <si>
    <t>法非適用企業</t>
    <phoneticPr fontId="5"/>
  </si>
  <si>
    <t>白石町特定環境保全公共下水道特別会計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</si>
  <si>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</si>
  <si>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</si>
  <si>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</si>
  <si>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</si>
  <si>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</si>
  <si>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</si>
  <si>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</si>
  <si>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</si>
  <si>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</si>
  <si>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</si>
  <si>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</si>
  <si>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</si>
  <si>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</si>
  <si>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</si>
  <si>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</si>
  <si>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</si>
  <si>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</si>
  <si>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</si>
  <si>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</si>
  <si>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</si>
  <si>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</si>
  <si>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</si>
  <si>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</si>
  <si>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</si>
  <si>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</si>
  <si>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</si>
  <si>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</si>
  <si>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</si>
  <si>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</si>
  <si>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</si>
  <si>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</si>
  <si>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</si>
  <si>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</si>
  <si>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</si>
  <si>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</si>
  <si>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</si>
  <si>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</si>
  <si>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</si>
  <si>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</si>
  <si>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</si>
  <si>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</si>
  <si>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</si>
  <si>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</si>
  <si>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</si>
  <si>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</si>
  <si>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</si>
  <si>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</si>
  <si>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</si>
  <si>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</si>
  <si>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</si>
  <si>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</si>
  <si>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</si>
  <si>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</si>
  <si>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</si>
  <si>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</si>
  <si>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</si>
  <si>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</si>
  <si>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</si>
  <si>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</si>
  <si>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</si>
  <si>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</si>
  <si>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白石町特定環境保全公共下水道特別会計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</si>
  <si>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</si>
  <si>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</si>
  <si>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</si>
  <si>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白石町水道事業会計</t>
    <phoneticPr fontId="5"/>
  </si>
  <si>
    <t>-</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</si>
  <si>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</si>
  <si>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</si>
  <si>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</si>
  <si>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</si>
  <si>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</si>
  <si>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</si>
  <si>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</si>
  <si>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</si>
  <si>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</si>
  <si>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</si>
  <si>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</si>
  <si>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</si>
  <si>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</si>
  <si>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</si>
  <si>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</si>
  <si>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</si>
  <si>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</si>
  <si>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</si>
  <si>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</si>
  <si>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</si>
  <si>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</si>
  <si>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</si>
  <si>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</si>
  <si>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</si>
  <si>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</si>
  <si>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</si>
  <si>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</si>
  <si>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</si>
  <si>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</si>
  <si>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</si>
  <si>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</si>
  <si>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</si>
  <si>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</si>
  <si>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</si>
  <si>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</si>
  <si>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</si>
  <si>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</si>
  <si>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</si>
  <si>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</si>
  <si>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</si>
  <si>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</si>
  <si>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</si>
  <si>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</si>
  <si>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</si>
  <si>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</si>
  <si>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</si>
  <si>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</si>
  <si>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</si>
  <si>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</si>
  <si>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</si>
  <si>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</si>
  <si>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</si>
  <si>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</si>
  <si>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</si>
  <si>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</si>
  <si>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</si>
  <si>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</si>
  <si>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</si>
  <si>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</si>
  <si>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</si>
  <si>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</si>
  <si>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</si>
  <si>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</si>
  <si>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</si>
  <si>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</si>
  <si>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</si>
  <si>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</si>
  <si>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</si>
  <si>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</si>
  <si>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</si>
  <si>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</si>
  <si>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</si>
  <si>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</si>
  <si>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</si>
  <si>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</si>
  <si>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</si>
  <si>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</si>
  <si>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</si>
  <si>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</si>
  <si>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</si>
  <si>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</si>
  <si>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</si>
  <si>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</si>
  <si>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</si>
  <si>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</si>
  <si>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</si>
  <si>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</si>
  <si>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</si>
  <si>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</si>
  <si>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</si>
  <si>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</si>
  <si>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</si>
  <si>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3.69</t>
  </si>
  <si>
    <t>▲ 0.28</t>
  </si>
  <si>
    <t>▲ 1.84</t>
  </si>
  <si>
    <t>白石町水道事業会計</t>
  </si>
  <si>
    <t>一般会計</t>
  </si>
  <si>
    <t>白石町国民健康保険特別会計</t>
  </si>
  <si>
    <t>▲ 2.07</t>
  </si>
  <si>
    <t>▲ 1.23</t>
  </si>
  <si>
    <t>▲ 0.87</t>
  </si>
  <si>
    <t>白石町特定環境保全公共下水道特別会計</t>
  </si>
  <si>
    <t>白石町後期高齢者医療特別会計</t>
  </si>
  <si>
    <t>白石町農業集落排水特別会計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</si>
  <si>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</si>
  <si>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</si>
  <si>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</si>
  <si>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</si>
  <si>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</si>
  <si>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</si>
  <si>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</si>
  <si>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</si>
  <si>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</si>
  <si>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杵藤地区広域市町村圏組合（一般会計）</t>
    <rPh sb="0" eb="1">
      <t>キネ</t>
    </rPh>
    <rPh sb="1" eb="2">
      <t>フジ</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</si>
  <si>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</si>
  <si>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</si>
  <si>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佐賀県市町総合事務組合（特別会計）</t>
    <rPh sb="12" eb="14">
      <t>トクベツ</t>
    </rPh>
    <rPh sb="14" eb="16">
      <t>カイケイ</t>
    </rPh>
    <phoneticPr fontId="2"/>
  </si>
  <si>
    <t>佐賀県西部広域環境組合</t>
    <rPh sb="0" eb="3">
      <t>サガケン</t>
    </rPh>
    <rPh sb="3" eb="5">
      <t>セイブ</t>
    </rPh>
    <rPh sb="5" eb="7">
      <t>コウイキ</t>
    </rPh>
    <rPh sb="7" eb="9">
      <t>カンキョウ</t>
    </rPh>
    <rPh sb="9" eb="11">
      <t>クミアイ</t>
    </rPh>
    <phoneticPr fontId="2"/>
  </si>
  <si>
    <t>杵東地区衛生処理場組合</t>
    <rPh sb="0" eb="1">
      <t>キネ</t>
    </rPh>
    <rPh sb="1" eb="2">
      <t>ヒガシ</t>
    </rPh>
    <rPh sb="2" eb="4">
      <t>チク</t>
    </rPh>
    <rPh sb="4" eb="6">
      <t>エイセイ</t>
    </rPh>
    <rPh sb="6" eb="9">
      <t>ショリジョウ</t>
    </rPh>
    <rPh sb="9" eb="11">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</si>
  <si>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</si>
  <si>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15" eb="17">
      <t>トクベツ</t>
    </rPh>
    <phoneticPr fontId="2"/>
  </si>
  <si>
    <t>佐賀西部広域水道企業団</t>
    <rPh sb="0" eb="2">
      <t>サガ</t>
    </rPh>
    <rPh sb="2" eb="4">
      <t>セイブ</t>
    </rPh>
    <rPh sb="4" eb="6">
      <t>コウイキ</t>
    </rPh>
    <rPh sb="6" eb="8">
      <t>スイドウ</t>
    </rPh>
    <rPh sb="8" eb="10">
      <t>キギョウ</t>
    </rPh>
    <rPh sb="10" eb="11">
      <t>ダン</t>
    </rPh>
    <phoneticPr fontId="2"/>
  </si>
  <si>
    <t>西佐賀水道企業団</t>
    <rPh sb="0" eb="1">
      <t>ニシ</t>
    </rPh>
    <rPh sb="1" eb="3">
      <t>サガ</t>
    </rPh>
    <rPh sb="3" eb="5">
      <t>スイドウ</t>
    </rPh>
    <rPh sb="5" eb="7">
      <t>キギョウ</t>
    </rPh>
    <rPh sb="7" eb="8">
      <t>ダン</t>
    </rPh>
    <phoneticPr fontId="2"/>
  </si>
  <si>
    <t>財団法人文化振興財団</t>
    <rPh sb="0" eb="2">
      <t>ザイダン</t>
    </rPh>
    <rPh sb="2" eb="4">
      <t>ホウジン</t>
    </rPh>
    <rPh sb="4" eb="6">
      <t>ブンカ</t>
    </rPh>
    <rPh sb="6" eb="8">
      <t>シンコウ</t>
    </rPh>
    <rPh sb="8" eb="10">
      <t>ザイダン</t>
    </rPh>
    <phoneticPr fontId="30"/>
  </si>
  <si>
    <t>株式会社只江川スポーツパーク</t>
    <rPh sb="0" eb="4">
      <t>カブシキガイシャ</t>
    </rPh>
    <rPh sb="4" eb="5">
      <t>タダ</t>
    </rPh>
    <rPh sb="5" eb="7">
      <t>エガワ</t>
    </rPh>
    <phoneticPr fontId="30"/>
  </si>
  <si>
    <t>-</t>
    <phoneticPr fontId="2"/>
  </si>
  <si>
    <t>-</t>
    <phoneticPr fontId="2"/>
  </si>
  <si>
    <t>振興基金</t>
    <rPh sb="0" eb="2">
      <t>シンコウ</t>
    </rPh>
    <rPh sb="2" eb="4">
      <t>キキン</t>
    </rPh>
    <phoneticPr fontId="18"/>
  </si>
  <si>
    <t>公共施設整備基金</t>
  </si>
  <si>
    <t>ふるさと基金</t>
    <rPh sb="4" eb="6">
      <t>キキン</t>
    </rPh>
    <phoneticPr fontId="18"/>
  </si>
  <si>
    <t>地域福祉基金</t>
    <rPh sb="0" eb="6">
      <t>チイキフクシキキン</t>
    </rPh>
    <phoneticPr fontId="18"/>
  </si>
  <si>
    <t>公共施設維持管理基金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</si>
  <si>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</si>
  <si>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</si>
  <si>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</si>
  <si>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</si>
  <si>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は、元利償還金に対する交付税率の高い借入れに限っており、将来負担比率は類似団体平均値と比較すると低いが、比率の上昇がみられる。今後も大型事業による地方債残高の増加及び基金額の減少により比率の上昇が予想される。また、施設維持に係る費用の増加も見込まれることから大型事業の進捗と合わせて計画的な実施が必須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</si>
  <si>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</si>
  <si>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</si>
  <si>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</si>
  <si>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</si>
  <si>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</si>
  <si>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</si>
  <si>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</si>
  <si>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は、元利償還金に対する交付税率の高い借入れに限っており、類似団体平均値と比較すると将来負担比率、実質公債費比率ともに低いが、比率の上昇がみられる。今後も大型事業による地方債残高の増加及び基金額の減少により比率の上昇が予想される。
　なお、他の分析指標と同様に、過疎対策事業債の適用如何が比率に影響することから今後の動向に注視が必要である。</t>
    <phoneticPr fontId="2"/>
  </si>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</sst>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85078</c:v>
                </c:pt>
                <c:pt idx="3">
                  <c:v>65052</c:v>
                </c:pt>
                <c:pt idx="4">
                  <c:v>66364</c:v>
                </c:pt>
              </c:numCache>
            </c:numRef>
          </c:val>
          <c:smooth val="0"/>
          <c:extLst>
            <c:ext xmlns:c16="http://schemas.microsoft.com/office/drawing/2014/chart" uri="{C3380CC4-5D6E-409C-BE32-E72D297353CC}">
              <c16:uniqueId val="{00000000-7E24-4584-94D1-C031E78991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64056</c:v>
                </c:pt>
                <c:pt idx="1">
                  <c:v>48915</c:v>
                </c:pt>
                <c:pt idx="2">
                  <c:v>65322</c:v>
                </c:pt>
                <c:pt idx="3">
                  <c:v>78394</c:v>
                </c:pt>
                <c:pt idx="4">
                  <c:v>113182</c:v>
                </c:pt>
              </c:numCache>
            </c:numRef>
          </c:val>
          <c:smooth val="0"/>
          <c:extLst>
            <c:ext xmlns:c16="http://schemas.microsoft.com/office/drawing/2014/chart" uri="{C3380CC4-5D6E-409C-BE32-E72D297353CC}">
              <c16:uniqueId val="{00000001-7E24-4584-94D1-C031E78991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5.43</c:v>
                </c:pt>
                <c:pt idx="1">
                  <c:v>3.46</c:v>
                </c:pt>
                <c:pt idx="2">
                  <c:v>5.12</c:v>
                </c:pt>
                <c:pt idx="3">
                  <c:v>5.54</c:v>
                </c:pt>
                <c:pt idx="4">
                  <c:v>4.82</c:v>
                </c:pt>
              </c:numCache>
            </c:numRef>
          </c:val>
          <c:extLst>
            <c:ext xmlns:c16="http://schemas.microsoft.com/office/drawing/2014/chart" uri="{C3380CC4-5D6E-409C-BE32-E72D297353CC}">
              <c16:uniqueId val="{00000000-7920-4159-ABDE-F0EF994C27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33.270000000000003</c:v>
                </c:pt>
                <c:pt idx="1">
                  <c:v>31.57</c:v>
                </c:pt>
                <c:pt idx="2">
                  <c:v>31.36</c:v>
                </c:pt>
                <c:pt idx="3">
                  <c:v>31.18</c:v>
                </c:pt>
                <c:pt idx="4">
                  <c:v>31.08</c:v>
                </c:pt>
              </c:numCache>
            </c:numRef>
          </c:val>
          <c:extLst>
            <c:ext xmlns:c16="http://schemas.microsoft.com/office/drawing/2014/chart" uri="{C3380CC4-5D6E-409C-BE32-E72D297353CC}">
              <c16:uniqueId val="{00000001-7920-4159-ABDE-F0EF994C27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4.6500000000000004</c:v>
                </c:pt>
                <c:pt idx="1">
                  <c:v>-3.69</c:v>
                </c:pt>
                <c:pt idx="2">
                  <c:v>1.1599999999999999</c:v>
                </c:pt>
                <c:pt idx="3">
                  <c:v>-0.28000000000000003</c:v>
                </c:pt>
                <c:pt idx="4">
                  <c:v>-1.84</c:v>
                </c:pt>
              </c:numCache>
            </c:numRef>
          </c:val>
          <c:smooth val="0"/>
          <c:extLst>
            <c:ext xmlns:c16="http://schemas.microsoft.com/office/drawing/2014/chart" uri="{C3380CC4-5D6E-409C-BE32-E72D297353CC}">
              <c16:uniqueId val="{00000002-7920-4159-ABDE-F0EF994C27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BA-4C84-9382-1700E90E07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BA-4C84-9382-1700E90E07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BA-4C84-9382-1700E90E073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3BA-4C84-9382-1700E90E073C}"/>
            </c:ext>
          </c:extLst>
        </c:ser>
        <c:ser>
          <c:idx val="4"/>
          <c:order val="4"/>
          <c:tx>
            <c:strRef>
              <c:f>データシート!$A$31</c:f>
              <c:strCache>
                <c:ptCount val="1"/>
                <c:pt idx="0">
                  <c:v>白石町農業集落排水特別会計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0.05</c:v>
                </c:pt>
                <c:pt idx="4">
                  <c:v>#N/A</c:v>
                </c:pt>
                <c:pt idx="5">
                  <c:v>7.0000000000000007E-2</c:v>
                </c:pt>
                <c:pt idx="6">
                  <c:v>#N/A</c:v>
                </c:pt>
                <c:pt idx="7">
                  <c:v>0.06</c:v>
                </c:pt>
                <c:pt idx="8">
                  <c:v>#N/A</c:v>
                </c:pt>
                <c:pt idx="9">
                  <c:v>0</c:v>
                </c:pt>
              </c:numCache>
            </c:numRef>
          </c:val>
          <c:extLst>
            <c:ext xmlns:c16="http://schemas.microsoft.com/office/drawing/2014/chart" uri="{C3380CC4-5D6E-409C-BE32-E72D297353CC}">
              <c16:uniqueId val="{00000004-43BA-4C84-9382-1700E90E073C}"/>
            </c:ext>
          </c:extLst>
        </c:ser>
        <c:ser>
          <c:idx val="5"/>
          <c:order val="5"/>
          <c:tx>
            <c:strRef>
              <c:f>データシート!$A$32</c:f>
              <c:strCache>
                <c:ptCount val="1"/>
                <c:pt idx="0">
                  <c:v>白石町後期高齢者医療特別会計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43BA-4C84-9382-1700E90E073C}"/>
            </c:ext>
          </c:extLst>
        </c:ser>
        <c:ser>
          <c:idx val="6"/>
          <c:order val="6"/>
          <c:tx>
            <c:strRef>
              <c:f>データシート!$A$33</c:f>
              <c:strCache>
                <c:ptCount val="1"/>
                <c:pt idx="0">
                  <c:v>白石町特定環境保全公共下水道特別会計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0.05</c:v>
                </c:pt>
                <c:pt idx="4">
                  <c:v>#N/A</c:v>
                </c:pt>
                <c:pt idx="5">
                  <c:v>7.0000000000000007E-2</c:v>
                </c:pt>
                <c:pt idx="6">
                  <c:v>#N/A</c:v>
                </c:pt>
                <c:pt idx="7">
                  <c:v>0.04</c:v>
                </c:pt>
                <c:pt idx="8">
                  <c:v>#N/A</c:v>
                </c:pt>
                <c:pt idx="9">
                  <c:v>0.17</c:v>
                </c:pt>
              </c:numCache>
            </c:numRef>
          </c:val>
          <c:extLst>
            <c:ext xmlns:c16="http://schemas.microsoft.com/office/drawing/2014/chart" uri="{C3380CC4-5D6E-409C-BE32-E72D297353CC}">
              <c16:uniqueId val="{00000006-43BA-4C84-9382-1700E90E073C}"/>
            </c:ext>
          </c:extLst>
        </c:ser>
        <c:ser>
          <c:idx val="7"/>
          <c:order val="7"/>
          <c:tx>
            <c:strRef>
              <c:f>データシート!$A$34</c:f>
              <c:strCache>
                <c:ptCount val="1"/>
                <c:pt idx="0">
                  <c:v>白石町国民健康保険特別会計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2.0699999999999998</c:v>
                </c:pt>
                <c:pt idx="1">
                  <c:v>#N/A</c:v>
                </c:pt>
                <c:pt idx="2">
                  <c:v>1.23</c:v>
                </c:pt>
                <c:pt idx="3">
                  <c:v>#N/A</c:v>
                </c:pt>
                <c:pt idx="4">
                  <c:v>0.87</c:v>
                </c:pt>
                <c:pt idx="5">
                  <c:v>#N/A</c:v>
                </c:pt>
                <c:pt idx="6">
                  <c:v>#N/A</c:v>
                </c:pt>
                <c:pt idx="7">
                  <c:v>1.43</c:v>
                </c:pt>
                <c:pt idx="8">
                  <c:v>#N/A</c:v>
                </c:pt>
                <c:pt idx="9">
                  <c:v>1.3</c:v>
                </c:pt>
              </c:numCache>
            </c:numRef>
          </c:val>
          <c:extLst>
            <c:ext xmlns:c16="http://schemas.microsoft.com/office/drawing/2014/chart" uri="{C3380CC4-5D6E-409C-BE32-E72D297353CC}">
              <c16:uniqueId val="{00000007-43BA-4C84-9382-1700E90E07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5.42</c:v>
                </c:pt>
                <c:pt idx="2">
                  <c:v>#N/A</c:v>
                </c:pt>
                <c:pt idx="3">
                  <c:v>3.45</c:v>
                </c:pt>
                <c:pt idx="4">
                  <c:v>#N/A</c:v>
                </c:pt>
                <c:pt idx="5">
                  <c:v>5.12</c:v>
                </c:pt>
                <c:pt idx="6">
                  <c:v>#N/A</c:v>
                </c:pt>
                <c:pt idx="7">
                  <c:v>5.54</c:v>
                </c:pt>
                <c:pt idx="8">
                  <c:v>#N/A</c:v>
                </c:pt>
                <c:pt idx="9">
                  <c:v>4.82</c:v>
                </c:pt>
              </c:numCache>
            </c:numRef>
          </c:val>
          <c:extLst>
            <c:ext xmlns:c16="http://schemas.microsoft.com/office/drawing/2014/chart" uri="{C3380CC4-5D6E-409C-BE32-E72D297353CC}">
              <c16:uniqueId val="{00000008-43BA-4C84-9382-1700E90E073C}"/>
            </c:ext>
          </c:extLst>
        </c:ser>
        <c:ser>
          <c:idx val="9"/>
          <c:order val="9"/>
          <c:tx>
            <c:strRef>
              <c:f>データシート!$A$36</c:f>
              <c:strCache>
                <c:ptCount val="1"/>
                <c:pt idx="0">
                  <c:v>白石町水道事業会計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14.68</c:v>
                </c:pt>
                <c:pt idx="2">
                  <c:v>#N/A</c:v>
                </c:pt>
                <c:pt idx="3">
                  <c:v>16.11</c:v>
                </c:pt>
                <c:pt idx="4">
                  <c:v>#N/A</c:v>
                </c:pt>
                <c:pt idx="5">
                  <c:v>16.649999999999999</c:v>
                </c:pt>
                <c:pt idx="6">
                  <c:v>#N/A</c:v>
                </c:pt>
                <c:pt idx="7">
                  <c:v>17.309999999999999</c:v>
                </c:pt>
                <c:pt idx="8">
                  <c:v>#N/A</c:v>
                </c:pt>
                <c:pt idx="9">
                  <c:v>17.05</c:v>
                </c:pt>
              </c:numCache>
            </c:numRef>
          </c:val>
          <c:extLst>
            <c:ext xmlns:c16="http://schemas.microsoft.com/office/drawing/2014/chart" uri="{C3380CC4-5D6E-409C-BE32-E72D297353CC}">
              <c16:uniqueId val="{00000009-43BA-4C84-9382-1700E90E07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1335</c:v>
                </c:pt>
                <c:pt idx="5">
                  <c:v>1296</c:v>
                </c:pt>
                <c:pt idx="8">
                  <c:v>1464</c:v>
                </c:pt>
                <c:pt idx="11">
                  <c:v>1469</c:v>
                </c:pt>
                <c:pt idx="14">
                  <c:v>1424</c:v>
                </c:pt>
              </c:numCache>
            </c:numRef>
          </c:val>
          <c:extLst>
            <c:ext xmlns:c16="http://schemas.microsoft.com/office/drawing/2014/chart" uri="{C3380CC4-5D6E-409C-BE32-E72D297353CC}">
              <c16:uniqueId val="{00000000-B0E4-4EE4-8DB1-33FC6A0A0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E4-4EE4-8DB1-33FC6A0A0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109</c:v>
                </c:pt>
                <c:pt idx="3">
                  <c:v>7</c:v>
                </c:pt>
                <c:pt idx="6">
                  <c:v>28</c:v>
                </c:pt>
                <c:pt idx="9">
                  <c:v>16</c:v>
                </c:pt>
                <c:pt idx="12">
                  <c:v>3</c:v>
                </c:pt>
              </c:numCache>
            </c:numRef>
          </c:val>
          <c:extLst>
            <c:ext xmlns:c16="http://schemas.microsoft.com/office/drawing/2014/chart" uri="{C3380CC4-5D6E-409C-BE32-E72D297353CC}">
              <c16:uniqueId val="{00000002-B0E4-4EE4-8DB1-33FC6A0A0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27</c:v>
                </c:pt>
                <c:pt idx="6">
                  <c:v>36</c:v>
                </c:pt>
                <c:pt idx="9">
                  <c:v>35</c:v>
                </c:pt>
                <c:pt idx="12">
                  <c:v>67</c:v>
                </c:pt>
              </c:numCache>
            </c:numRef>
          </c:val>
          <c:extLst>
            <c:ext xmlns:c16="http://schemas.microsoft.com/office/drawing/2014/chart" uri="{C3380CC4-5D6E-409C-BE32-E72D297353CC}">
              <c16:uniqueId val="{00000003-B0E4-4EE4-8DB1-33FC6A0A0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208</c:v>
                </c:pt>
                <c:pt idx="3">
                  <c:v>231</c:v>
                </c:pt>
                <c:pt idx="6">
                  <c:v>321</c:v>
                </c:pt>
                <c:pt idx="9">
                  <c:v>381</c:v>
                </c:pt>
                <c:pt idx="12">
                  <c:v>388</c:v>
                </c:pt>
              </c:numCache>
            </c:numRef>
          </c:val>
          <c:extLst>
            <c:ext xmlns:c16="http://schemas.microsoft.com/office/drawing/2014/chart" uri="{C3380CC4-5D6E-409C-BE32-E72D297353CC}">
              <c16:uniqueId val="{00000004-B0E4-4EE4-8DB1-33FC6A0A0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E4-4EE4-8DB1-33FC6A0A0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E4-4EE4-8DB1-33FC6A0A0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1450</c:v>
                </c:pt>
                <c:pt idx="3">
                  <c:v>1453</c:v>
                </c:pt>
                <c:pt idx="6">
                  <c:v>1581</c:v>
                </c:pt>
                <c:pt idx="9">
                  <c:v>1592</c:v>
                </c:pt>
                <c:pt idx="12">
                  <c:v>1543</c:v>
                </c:pt>
              </c:numCache>
            </c:numRef>
          </c:val>
          <c:extLst>
            <c:ext xmlns:c16="http://schemas.microsoft.com/office/drawing/2014/chart" uri="{C3380CC4-5D6E-409C-BE32-E72D297353CC}">
              <c16:uniqueId val="{00000007-B0E4-4EE4-8DB1-33FC6A0A0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460</c:v>
                </c:pt>
                <c:pt idx="2">
                  <c:v>#N/A</c:v>
                </c:pt>
                <c:pt idx="3">
                  <c:v>#N/A</c:v>
                </c:pt>
                <c:pt idx="4">
                  <c:v>422</c:v>
                </c:pt>
                <c:pt idx="5">
                  <c:v>#N/A</c:v>
                </c:pt>
                <c:pt idx="6">
                  <c:v>#N/A</c:v>
                </c:pt>
                <c:pt idx="7">
                  <c:v>502</c:v>
                </c:pt>
                <c:pt idx="8">
                  <c:v>#N/A</c:v>
                </c:pt>
                <c:pt idx="9">
                  <c:v>#N/A</c:v>
                </c:pt>
                <c:pt idx="10">
                  <c:v>555</c:v>
                </c:pt>
                <c:pt idx="11">
                  <c:v>#N/A</c:v>
                </c:pt>
                <c:pt idx="12">
                  <c:v>#N/A</c:v>
                </c:pt>
                <c:pt idx="13">
                  <c:v>577</c:v>
                </c:pt>
                <c:pt idx="14">
                  <c:v>#N/A</c:v>
                </c:pt>
              </c:numCache>
            </c:numRef>
          </c:val>
          <c:smooth val="0"/>
          <c:extLst>
            <c:ext xmlns:c16="http://schemas.microsoft.com/office/drawing/2014/chart" uri="{C3380CC4-5D6E-409C-BE32-E72D297353CC}">
              <c16:uniqueId val="{00000008-B0E4-4EE4-8DB1-33FC6A0A0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13790</c:v>
                </c:pt>
                <c:pt idx="5">
                  <c:v>14620</c:v>
                </c:pt>
                <c:pt idx="8">
                  <c:v>13919</c:v>
                </c:pt>
                <c:pt idx="11">
                  <c:v>13975</c:v>
                </c:pt>
                <c:pt idx="14">
                  <c:v>13902</c:v>
                </c:pt>
              </c:numCache>
            </c:numRef>
          </c:val>
          <c:extLst>
            <c:ext xmlns:c16="http://schemas.microsoft.com/office/drawing/2014/chart" uri="{C3380CC4-5D6E-409C-BE32-E72D297353CC}">
              <c16:uniqueId val="{00000000-BC3D-4643-866B-53A9E3A67D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136</c:v>
                </c:pt>
                <c:pt idx="5">
                  <c:v>123</c:v>
                </c:pt>
                <c:pt idx="8">
                  <c:v>110</c:v>
                </c:pt>
                <c:pt idx="11">
                  <c:v>98</c:v>
                </c:pt>
                <c:pt idx="14">
                  <c:v>85</c:v>
                </c:pt>
              </c:numCache>
            </c:numRef>
          </c:val>
          <c:extLst>
            <c:ext xmlns:c16="http://schemas.microsoft.com/office/drawing/2014/chart" uri="{C3380CC4-5D6E-409C-BE32-E72D297353CC}">
              <c16:uniqueId val="{00000001-BC3D-4643-866B-53A9E3A67D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8063</c:v>
                </c:pt>
                <c:pt idx="5">
                  <c:v>8474</c:v>
                </c:pt>
                <c:pt idx="8">
                  <c:v>8249</c:v>
                </c:pt>
                <c:pt idx="11">
                  <c:v>7982</c:v>
                </c:pt>
                <c:pt idx="14">
                  <c:v>7887</c:v>
                </c:pt>
              </c:numCache>
            </c:numRef>
          </c:val>
          <c:extLst>
            <c:ext xmlns:c16="http://schemas.microsoft.com/office/drawing/2014/chart" uri="{C3380CC4-5D6E-409C-BE32-E72D297353CC}">
              <c16:uniqueId val="{00000002-BC3D-4643-866B-53A9E3A67D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3D-4643-866B-53A9E3A67D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3D-4643-866B-53A9E3A67D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3D-4643-866B-53A9E3A67D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2385</c:v>
                </c:pt>
                <c:pt idx="3">
                  <c:v>2298</c:v>
                </c:pt>
                <c:pt idx="6">
                  <c:v>1854</c:v>
                </c:pt>
                <c:pt idx="9">
                  <c:v>1823</c:v>
                </c:pt>
                <c:pt idx="12">
                  <c:v>1603</c:v>
                </c:pt>
              </c:numCache>
            </c:numRef>
          </c:val>
          <c:extLst>
            <c:ext xmlns:c16="http://schemas.microsoft.com/office/drawing/2014/chart" uri="{C3380CC4-5D6E-409C-BE32-E72D297353CC}">
              <c16:uniqueId val="{00000006-BC3D-4643-866B-53A9E3A67D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790</c:v>
                </c:pt>
                <c:pt idx="3">
                  <c:v>1342</c:v>
                </c:pt>
                <c:pt idx="6">
                  <c:v>1280</c:v>
                </c:pt>
                <c:pt idx="9">
                  <c:v>1246</c:v>
                </c:pt>
                <c:pt idx="12">
                  <c:v>1227</c:v>
                </c:pt>
              </c:numCache>
            </c:numRef>
          </c:val>
          <c:extLst>
            <c:ext xmlns:c16="http://schemas.microsoft.com/office/drawing/2014/chart" uri="{C3380CC4-5D6E-409C-BE32-E72D297353CC}">
              <c16:uniqueId val="{00000007-BC3D-4643-866B-53A9E3A67D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5381</c:v>
                </c:pt>
                <c:pt idx="3">
                  <c:v>5544</c:v>
                </c:pt>
                <c:pt idx="6">
                  <c:v>6002</c:v>
                </c:pt>
                <c:pt idx="9">
                  <c:v>6463</c:v>
                </c:pt>
                <c:pt idx="12">
                  <c:v>6597</c:v>
                </c:pt>
              </c:numCache>
            </c:numRef>
          </c:val>
          <c:extLst>
            <c:ext xmlns:c16="http://schemas.microsoft.com/office/drawing/2014/chart" uri="{C3380CC4-5D6E-409C-BE32-E72D297353CC}">
              <c16:uniqueId val="{00000008-BC3D-4643-866B-53A9E3A67D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c:v>
                </c:pt>
                <c:pt idx="3">
                  <c:v>32</c:v>
                </c:pt>
                <c:pt idx="6">
                  <c:v>19</c:v>
                </c:pt>
                <c:pt idx="9">
                  <c:v>9</c:v>
                </c:pt>
                <c:pt idx="12">
                  <c:v>2</c:v>
                </c:pt>
              </c:numCache>
            </c:numRef>
          </c:val>
          <c:extLst>
            <c:ext xmlns:c16="http://schemas.microsoft.com/office/drawing/2014/chart" uri="{C3380CC4-5D6E-409C-BE32-E72D297353CC}">
              <c16:uniqueId val="{00000009-BC3D-4643-866B-53A9E3A67D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13168</c:v>
                </c:pt>
                <c:pt idx="3">
                  <c:v>14236</c:v>
                </c:pt>
                <c:pt idx="6">
                  <c:v>13403</c:v>
                </c:pt>
                <c:pt idx="9">
                  <c:v>13529</c:v>
                </c:pt>
                <c:pt idx="12">
                  <c:v>13517</c:v>
                </c:pt>
              </c:numCache>
            </c:numRef>
          </c:val>
          <c:extLst>
            <c:ext xmlns:c16="http://schemas.microsoft.com/office/drawing/2014/chart" uri="{C3380CC4-5D6E-409C-BE32-E72D297353CC}">
              <c16:uniqueId val="{0000000A-BC3D-4643-866B-53A9E3A67D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236</c:v>
                </c:pt>
                <c:pt idx="5">
                  <c:v>#N/A</c:v>
                </c:pt>
                <c:pt idx="6">
                  <c:v>#N/A</c:v>
                </c:pt>
                <c:pt idx="7">
                  <c:v>280</c:v>
                </c:pt>
                <c:pt idx="8">
                  <c:v>#N/A</c:v>
                </c:pt>
                <c:pt idx="9">
                  <c:v>#N/A</c:v>
                </c:pt>
                <c:pt idx="10">
                  <c:v>1015</c:v>
                </c:pt>
                <c:pt idx="11">
                  <c:v>#N/A</c:v>
                </c:pt>
                <c:pt idx="12">
                  <c:v>#N/A</c:v>
                </c:pt>
                <c:pt idx="13">
                  <c:v>1072</c:v>
                </c:pt>
                <c:pt idx="14">
                  <c:v>#N/A</c:v>
                </c:pt>
              </c:numCache>
            </c:numRef>
          </c:val>
          <c:smooth val="0"/>
          <c:extLst>
            <c:ext xmlns:c16="http://schemas.microsoft.com/office/drawing/2014/chart" uri="{C3380CC4-5D6E-409C-BE32-E72D297353CC}">
              <c16:uniqueId val="{0000000B-BC3D-4643-866B-53A9E3A67D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2504</c:v>
                </c:pt>
                <c:pt idx="1">
                  <c:v>2455</c:v>
                </c:pt>
                <c:pt idx="2">
                  <c:v>2381</c:v>
                </c:pt>
              </c:numCache>
            </c:numRef>
          </c:val>
          <c:extLst>
            <c:ext xmlns:c16="http://schemas.microsoft.com/office/drawing/2014/chart" uri="{C3380CC4-5D6E-409C-BE32-E72D297353CC}">
              <c16:uniqueId val="{00000000-DA88-4266-BFDD-8C774BE3E2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2174</c:v>
                </c:pt>
                <c:pt idx="1">
                  <c:v>2098</c:v>
                </c:pt>
                <c:pt idx="2">
                  <c:v>2011</c:v>
                </c:pt>
              </c:numCache>
            </c:numRef>
          </c:val>
          <c:extLst>
            <c:ext xmlns:c16="http://schemas.microsoft.com/office/drawing/2014/chart" uri="{C3380CC4-5D6E-409C-BE32-E72D297353CC}">
              <c16:uniqueId val="{00000001-DA88-4266-BFDD-8C774BE3E2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3999</c:v>
                </c:pt>
                <c:pt idx="1">
                  <c:v>4594</c:v>
                </c:pt>
                <c:pt idx="2">
                  <c:v>4551</c:v>
                </c:pt>
              </c:numCache>
            </c:numRef>
          </c:val>
          <c:extLst>
            <c:ext xmlns:c16="http://schemas.microsoft.com/office/drawing/2014/chart" uri="{C3380CC4-5D6E-409C-BE32-E72D297353CC}">
              <c16:uniqueId val="{00000002-DA88-4266-BFDD-8C774BE3E2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{0F67C21C-A860-496A-A5E9-5D3F5D48D141}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83E-495C-9AA2-DB0F25FD16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{F9A97732-E656-4866-8E43-93891DD33509}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3E-495C-9AA2-DB0F25FD16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{2174EAD6-34DD-4F30-8825-686F8ACF0A85}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3E-495C-9AA2-DB0F25FD16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{0DFF20D2-FA40-4C4F-902E-79B5B42692F6}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3E-495C-9AA2-DB0F25FD16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{5EBE191D-2B79-447C-A60D-5DCC070ACDA2}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3E-495C-9AA2-DB0F25FD16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{AA5D7199-280F-4D3A-8A1A-C2A9F5687358}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83E-495C-9AA2-DB0F25FD16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{2FE53F8A-95BE-419F-8A1D-4F461E5EFE5A}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83E-495C-9AA2-DB0F25FD16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{93443297-7A2F-4721-AF47-82EC672D56EC}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83E-495C-9AA2-DB0F25FD16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{F4E05394-0A82-46EC-8684-0931D346448C}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83E-495C-9AA2-DB0F25FD16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52.2</c:v>
                </c:pt>
                <c:pt idx="24">
                  <c:v>53.7</c:v>
                </c:pt>
                <c:pt idx="32">
                  <c:v>54.8</c:v>
                </c:pt>
              </c:numCache>
            </c:numRef>
          </c:xVal>
          <c:yVal>
            <c:numRef>
              <c:f>公会計指標分析・財政指標組合せ分析表!$BP$51:$DC$51</c:f>
              <c:numCache>
                <c:formatCode>#,##0.0;"▲ "#,##0.0</c:formatCode>
                <c:ptCount val="40"/>
                <c:pt idx="8">
                  <c:v>3.4</c:v>
                </c:pt>
                <c:pt idx="16">
                  <c:v>4.2</c:v>
                </c:pt>
                <c:pt idx="24">
                  <c:v>15.8</c:v>
                </c:pt>
                <c:pt idx="32">
                  <c:v>17.100000000000001</c:v>
                </c:pt>
              </c:numCache>
            </c:numRef>
          </c:yVal>
          <c:smooth val="0"/>
          <c:extLst>
            <c:ext xmlns:c16="http://schemas.microsoft.com/office/drawing/2014/chart" uri="{C3380CC4-5D6E-409C-BE32-E72D297353CC}">
              <c16:uniqueId val="{00000009-D83E-495C-9AA2-DB0F25FD16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{7D4C15E8-CB8B-4A1C-8DA5-CF7A3406AA4D}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83E-495C-9AA2-DB0F25FD16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{B5BA8958-BD12-4B7E-9FF4-21FC0774DE07}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3E-495C-9AA2-DB0F25FD16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{A908A567-2AEA-4955-8CFC-C0FB97F5E8B5}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3E-495C-9AA2-DB0F25FD16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{B5B98EEA-6828-464C-86D9-094F9C2EF7F4}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3E-495C-9AA2-DB0F25FD16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{2609E777-FE51-4754-9B3B-D050FA956EA1}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3E-495C-9AA2-DB0F25FD16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{92554A47-F1FA-43E7-8F7B-6A8C48925ADD}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83E-495C-9AA2-DB0F25FD16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{3F7A0543-C758-47C8-90A9-05A0F524465B}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83E-495C-9AA2-DB0F25FD16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{BC84170E-69A9-45E0-91C5-2B2DBC9C8BAB}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83E-495C-9AA2-DB0F25FD16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{E44BFC8B-6E7E-41A4-9833-AA0833896648}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83E-495C-9AA2-DB0F25FD16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48.9</c:v>
                </c:pt>
                <c:pt idx="16">
                  <c:v>51.3</c:v>
                </c:pt>
                <c:pt idx="24">
                  <c:v>53.6</c:v>
                </c:pt>
                <c:pt idx="32">
                  <c:v>55.1</c:v>
                </c:pt>
              </c:numCache>
            </c:numRef>
          </c:xVal>
          <c:yVal>
            <c:numRef>
              <c:f>公会計指標分析・財政指標組合せ分析表!$BP$55:$DC$55</c:f>
              <c:numCache>
                <c:formatCode>#,##0.0;"▲ "#,##0.0</c:formatCode>
                <c:ptCount val="40"/>
                <c:pt idx="8">
                  <c:v>44.6</c:v>
                </c:pt>
                <c:pt idx="16">
                  <c:v>42</c:v>
                </c:pt>
                <c:pt idx="24">
                  <c:v>38.200000000000003</c:v>
                </c:pt>
                <c:pt idx="32">
                  <c:v>29.7</c:v>
                </c:pt>
              </c:numCache>
            </c:numRef>
          </c:yVal>
          <c:smooth val="0"/>
          <c:extLst>
            <c:ext xmlns:c16="http://schemas.microsoft.com/office/drawing/2014/chart" uri="{C3380CC4-5D6E-409C-BE32-E72D297353CC}">
              <c16:uniqueId val="{00000013-D83E-495C-9AA2-DB0F25FD167B}"/>
            </c:ext>
          </c:extLst>
        </c:ser>
        <c:dLbls>
          <c:showLegendKey val="0"/>
          <c:showVal val="1"/>
          <c:showCatName val="0"/>
          <c:showSerName val="0"/>
          <c:showPercent val="0"/>
          <c:showBubbleSize val="0"/>
        </c:dLbls>
        <c:axId val="46179840"/>
        <c:axId val="46181760"/>
      </c:scatterChart>
      <c:valAx>
        <c:axId val="46179840"/>
        <c:scaling>
          <c:orientation val="minMax"/>
          <c:max val="55.7"/>
          <c:min val="4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{5CF4D685-AC0D-459A-ABE9-892A60F114F4}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4E2-4F44-9985-5406D4AA39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{47F11B01-5320-4840-890F-3C7BC8B8DE87}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E2-4F44-9985-5406D4AA39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{61F03546-6989-49FC-9753-B22E2E093581}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E2-4F44-9985-5406D4AA39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{A85D07D9-636A-4FB3-A009-687503329F6D}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E2-4F44-9985-5406D4AA39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{BB01C401-9D9C-41C9-801F-38FCAA144837}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E2-4F44-9985-5406D4AA39DC}"/>
                </c:ext>
              </c:extLst>
            </c:dLbl>
            <c:dLbl>
              <c:idx val="8"/>
              <c:layout>
                <c:manualLayout>
                  <c:x val="-4.516035515397125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{304E24CB-8B1F-4018-AFFF-DCB6CC257C3A}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4E2-4F44-9985-5406D4AA39DC}"/>
                </c:ext>
              </c:extLst>
            </c:dLbl>
            <c:dLbl>
              <c:idx val="16"/>
              <c:layout>
                <c:manualLayout>
                  <c:x val="-1.82356280842499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{91C16B59-DCA7-4C07-9404-C7302B5BD9CE}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4E2-4F44-9985-5406D4AA39D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{A639616D-26C0-4816-B769-1737933264A7}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4E2-4F44-9985-5406D4AA39D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{77B9FB58-D8C9-4BC0-92B0-3FD6385019EF}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4E2-4F44-9985-5406D4AA39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6.9</c:v>
                </c:pt>
                <c:pt idx="24">
                  <c:v>7.5</c:v>
                </c:pt>
                <c:pt idx="32">
                  <c:v>8.5</c:v>
                </c:pt>
              </c:numCache>
            </c:numRef>
          </c:xVal>
          <c:yVal>
            <c:numRef>
              <c:f>公会計指標分析・財政指標組合せ分析表!$BP$73:$DC$73</c:f>
              <c:numCache>
                <c:formatCode>#,##0.0;"▲ "#,##0.0</c:formatCode>
                <c:ptCount val="40"/>
                <c:pt idx="8">
                  <c:v>3.4</c:v>
                </c:pt>
                <c:pt idx="16">
                  <c:v>4.2</c:v>
                </c:pt>
                <c:pt idx="24">
                  <c:v>15.8</c:v>
                </c:pt>
                <c:pt idx="32">
                  <c:v>17.100000000000001</c:v>
                </c:pt>
              </c:numCache>
            </c:numRef>
          </c:yVal>
          <c:smooth val="0"/>
          <c:extLst>
            <c:ext xmlns:c16="http://schemas.microsoft.com/office/drawing/2014/chart" uri="{C3380CC4-5D6E-409C-BE32-E72D297353CC}">
              <c16:uniqueId val="{00000009-74E2-4F44-9985-5406D4AA39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{5A145CA7-9F73-4535-B4E7-DFCC05DD2191}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4E2-4F44-9985-5406D4AA39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{D9376B89-A3CB-4239-8D2F-44C531F87D70}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E2-4F44-9985-5406D4AA39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{5AADA5E1-FD78-483A-AAFC-19BBBC05E085}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E2-4F44-9985-5406D4AA39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{DCBFAE09-9024-4606-B50B-990919B5E78E}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E2-4F44-9985-5406D4AA39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{1C4F919B-0AD8-429A-89BB-F2C24DF9EE5F}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E2-4F44-9985-5406D4AA39D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{AC49BE67-F4BE-45FB-85AD-E1CA9954AD6E}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4E2-4F44-9985-5406D4AA39D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{74C26723-22C7-4CA7-AEA4-07D177D629F9}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4E2-4F44-9985-5406D4AA39D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{7AC5FC9B-C86C-412D-8E10-74DABB33C3FA}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4E2-4F44-9985-5406D4AA39D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{6377D278-9275-40CF-A227-EC601E8A1413}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4E2-4F44-9985-5406D4AA39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9.9</c:v>
                </c:pt>
                <c:pt idx="16">
                  <c:v>9.1</c:v>
                </c:pt>
                <c:pt idx="24">
                  <c:v>9.3000000000000007</c:v>
                </c:pt>
                <c:pt idx="32">
                  <c:v>9.6</c:v>
                </c:pt>
              </c:numCache>
            </c:numRef>
          </c:xVal>
          <c:yVal>
            <c:numRef>
              <c:f>公会計指標分析・財政指標組合せ分析表!$BP$77:$DC$77</c:f>
              <c:numCache>
                <c:formatCode>#,##0.0;"▲ "#,##0.0</c:formatCode>
                <c:ptCount val="40"/>
                <c:pt idx="0">
                  <c:v>46.9</c:v>
                </c:pt>
                <c:pt idx="8">
                  <c:v>44.6</c:v>
                </c:pt>
                <c:pt idx="16">
                  <c:v>42</c:v>
                </c:pt>
                <c:pt idx="24">
                  <c:v>38.200000000000003</c:v>
                </c:pt>
                <c:pt idx="32">
                  <c:v>29.7</c:v>
                </c:pt>
              </c:numCache>
            </c:numRef>
          </c:yVal>
          <c:smooth val="0"/>
          <c:extLst>
            <c:ext xmlns:c16="http://schemas.microsoft.com/office/drawing/2014/chart" uri="{C3380CC4-5D6E-409C-BE32-E72D297353CC}">
              <c16:uniqueId val="{00000013-74E2-4F44-9985-5406D4AA39DC}"/>
            </c:ext>
          </c:extLst>
        </c:ser>
        <c:dLbls>
          <c:showLegendKey val="0"/>
          <c:showVal val="1"/>
          <c:showCatName val="0"/>
          <c:showSerName val="0"/>
          <c:showPercent val="0"/>
          <c:showBubbleSize val="0"/>
        </c:dLbls>
        <c:axId val="84219776"/>
        <c:axId val="84234240"/>
      </c:scatterChart>
      <c:valAx>
        <c:axId val="84219776"/>
        <c:scaling>
          <c:orientation val="minMax"/>
          <c:max val="10.7"/>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年振りに微減となった。しかし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、下水道事業の進捗に伴い起債償還額等が増加していることで、公営企業債の元利償還金に対する繰入金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今後は大規模な建設事業や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年度には国営筑後川下流白石土地改良事業の繰上償還のため多額の起債を予定していることから、実質公債費比率は今後増加していくと見込まれる。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将来負担額において、一般会計等に係る地方債の現在高は、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地方債借入額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が少なかったため微減となった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、公営企業債等繰入見込額は、下水道事業の進捗に伴い起債償還額等が増加していることから、増加傾向にある。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充当可能財源等においては、大規模な建設事業により充当可能基金が減少し、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上下水道一般会計出資債・簡易水道事業債の地方債残高の減により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将来負担額が増加し、充当可能財源等が減少したため、将来負担比率は前年度同様プラスとなった。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佐賀県白石町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・普通交付税合併算定替の逓減等により不足する財源の補てんとして財政調整基金を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及び小中学校施設改修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に充てるため公共施設整備基金を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歳入超過分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等を財源として財政調整基金に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・各基金の保有額は、緊急的な財政出動への対応、町民への還元の必要性、基金の目的に従い適切な額を確保する。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・歳入超過時の積立て優先順を公共施設整備基金、財政調整積立基金、減債基金とする。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・振興基金：合併特例債による借入金を主な原資とし、新町まちづくり計画に位置付けられる地域住民の連帯の強化及び地域の振興を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図る事業に充てる。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・公共施設整備基金：公共施設の整備及び改修を促進する事業に充てる。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・ふるさと基金：ふるさと寄附金を主な原資とし、独創的、個性的な地域活性化事業に充てる。なお、平成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月までの寄附金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を基金に積み立て、寄附金の目的に応じて平成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年度事業へ充てる。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・振興基金：白石基盤整備事業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百万円を充てたことによる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及び小中学校施設改修の財源に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百万円を充てた一方で、歳入超過分及び利子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・ふるさと基金：しろいし農業塾や小６・中３給食費無償化などの事業に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百万円を充てた一方で、ふるさと寄附金及び利子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・振興基金：新町まちづくり計画に位置付けられる事業に充てることとし、充当は取り崩しの前年度末までに合併特例債の償還が完了し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た額以内とする。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・公共施設整備基金：小中学校施設改修・社会体育施設等改修、町道・橋梁長寿命化整備等に対し、毎年度事業費の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度を充てる。また、今後の施設老朽化対策のため毎年の積立目標を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百万円以上とする。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年度に果実運用型から通常運用に変更し、今後の充当は基金の目的に応じ柔軟に対応する。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・普通交付税合併算定替の特例措置が逓減期であり、歳入の補てん財源としたことによる減少。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・近隣市町の状況及び緊急的な財政出動を勘案し、各年度末の基金額は標準財政規模の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年度国営筑後川下流白石土地改良事業償還金を過疎債で繰上償還しており、それに係る償還金の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割に充てたことによる減少。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・農業集落排水特別会計分及び特定環境保全公共下水道特別会計分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県から交付された交付金を原資としており、県要綱に基づき取り崩し、償還金に充てたことによる減少。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国営筑後川下流白石土地改良事業償還金など大型の起債の償還金の一部に充てる。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急激な財政状況悪化に対応するため、上記差引後の基金目標額を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百万円以上とする。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・農業集落排水特別会計分及び特定環境保全公共下水道特別会計分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県要綱に基づく取り崩しとする。なお、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年度の下水道事業会計設置に伴い、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年度以降は下水道事業会計で管理する。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年度において類似団体平均値と比較すると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低く、佐賀県平均と比較すると</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ポイント低い</a:t>
          </a:r>
          <a:r>
            <a:rPr kumimoji="1" lang="ja-JP" altLang="ja-JP" sz="1100">
              <a:solidFill>
                <a:schemeClr val="dk1"/>
              </a:solidFill>
              <a:effectLst/>
              <a:latin typeface="+mn-lt"/>
              <a:ea typeface="+mn-ea"/>
              <a:cs typeface="+mn-cs"/>
            </a:rPr>
            <a:t>。保育所・幼稚園</a:t>
          </a:r>
          <a:r>
            <a:rPr kumimoji="1" lang="en-US" altLang="ja-JP" sz="1100">
              <a:solidFill>
                <a:schemeClr val="dk1"/>
              </a:solidFill>
              <a:effectLst/>
              <a:latin typeface="+mn-lt"/>
              <a:ea typeface="+mn-ea"/>
              <a:cs typeface="+mn-cs"/>
            </a:rPr>
            <a:t>90.6%</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79.7%</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79.8%</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65.5%</a:t>
          </a:r>
          <a:r>
            <a:rPr kumimoji="1" lang="ja-JP" altLang="ja-JP" sz="1100">
              <a:solidFill>
                <a:schemeClr val="dk1"/>
              </a:solidFill>
              <a:effectLst/>
              <a:latin typeface="+mn-lt"/>
              <a:ea typeface="+mn-ea"/>
              <a:cs typeface="+mn-cs"/>
            </a:rPr>
            <a:t>と比較的規模の大きい施設の老朽化が進んでおり、今後の施設維持に係る費用の増大が懸念されるため、公共施設総合管理計画に基づく管理が必要である。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107597</xdr:rowOff>
    </xdr:from>
    <xdr:to>
      <xdr:col>23</xdr:col>
      <xdr:colOff>85090</xdr:colOff>
      <xdr:row>30</xdr:row>
      <xdr:rowOff>129470</xdr:rowOff>
    </xdr:to>
    <xdr:cxnSp macro="">
      <xdr:nvCxnSpPr>
        <xdr:cNvPr id="65" name="直線コネクタ 64"/>
        <xdr:cNvCxnSpPr/>
      </xdr:nvCxnSpPr>
      <xdr:spPr>
        <a:xfrm flipV="1">
          <a:off x="4760595" y="5336822"/>
          <a:ext cx="1270" cy="70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133297</xdr:rowOff>
    </xdr:from>
    <xdr:ext cx="405111" cy="259045"/>
    <xdr:sp macro="" textlink="">
      <xdr:nvSpPr>
        <xdr:cNvPr id="66" name="有形固定資産減価償却率最小値テキスト"/>
        <xdr:cNvSpPr txBox="1"/>
      </xdr:nvSpPr>
      <xdr:spPr>
        <a:xfrm>
          <a:off x="4813300" y="604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129470</xdr:rowOff>
    </xdr:from>
    <xdr:to>
      <xdr:col>23</xdr:col>
      <xdr:colOff>174625</xdr:colOff>
      <xdr:row>30</xdr:row>
      <xdr:rowOff>129470</xdr:rowOff>
    </xdr:to>
    <xdr:cxnSp macro="">
      <xdr:nvCxnSpPr>
        <xdr:cNvPr id="67" name="直線コネクタ 66"/>
        <xdr:cNvCxnSpPr/>
      </xdr:nvCxnSpPr>
      <xdr:spPr>
        <a:xfrm>
          <a:off x="4673600" y="604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54274</xdr:rowOff>
    </xdr:from>
    <xdr:ext cx="405111" cy="259045"/>
    <xdr:sp macro="" textlink="">
      <xdr:nvSpPr>
        <xdr:cNvPr id="68" name="有形固定資産減価償却率最大値テキスト"/>
        <xdr:cNvSpPr txBox="1"/>
      </xdr:nvSpPr>
      <xdr:spPr>
        <a:xfrm>
          <a:off x="4813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107597</xdr:rowOff>
    </xdr:from>
    <xdr:to>
      <xdr:col>23</xdr:col>
      <xdr:colOff>174625</xdr:colOff>
      <xdr:row>26</xdr:row>
      <xdr:rowOff>107597</xdr:rowOff>
    </xdr:to>
    <xdr:cxnSp macro="">
      <xdr:nvCxnSpPr>
        <xdr:cNvPr id="69" name="直線コネクタ 68"/>
        <xdr:cNvCxnSpPr/>
      </xdr:nvCxnSpPr>
      <xdr:spPr>
        <a:xfrm>
          <a:off x="4673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129063</xdr:rowOff>
    </xdr:from>
    <xdr:ext cx="405111" cy="259045"/>
    <xdr:sp macro="" textlink="">
      <xdr:nvSpPr>
        <xdr:cNvPr id="70" name="有形固定資産減価償却率平均値テキスト"/>
        <xdr:cNvSpPr txBox="1"/>
      </xdr:nvSpPr>
      <xdr:spPr>
        <a:xfrm>
          <a:off x="4813300" y="5701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106186</xdr:rowOff>
    </xdr:from>
    <xdr:to>
      <xdr:col>23</xdr:col>
      <xdr:colOff>136525</xdr:colOff>
      <xdr:row>30</xdr:row>
      <xdr:rowOff>36336</xdr:rowOff>
    </xdr:to>
    <xdr:sp macro="" textlink="">
      <xdr:nvSpPr>
        <xdr:cNvPr id="71" name="フローチャート: 判断 70"/>
        <xdr:cNvSpPr/>
      </xdr:nvSpPr>
      <xdr:spPr>
        <a:xfrm>
          <a:off x="4711700" y="584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114653</xdr:rowOff>
    </xdr:from>
    <xdr:to>
      <xdr:col>19</xdr:col>
      <xdr:colOff>187325</xdr:colOff>
      <xdr:row>31</xdr:row>
      <xdr:rowOff>44803</xdr:rowOff>
    </xdr:to>
    <xdr:sp macro="" textlink="">
      <xdr:nvSpPr>
        <xdr:cNvPr id="72" name="フローチャート: 判断 71"/>
        <xdr:cNvSpPr/>
      </xdr:nvSpPr>
      <xdr:spPr>
        <a:xfrm>
          <a:off x="4000500" y="6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47625</xdr:rowOff>
    </xdr:from>
    <xdr:to>
      <xdr:col>15</xdr:col>
      <xdr:colOff>187325</xdr:colOff>
      <xdr:row>32</xdr:row>
      <xdr:rowOff>149225</xdr:rowOff>
    </xdr:to>
    <xdr:sp macro="" textlink="">
      <xdr:nvSpPr>
        <xdr:cNvPr id="73" name="フローチャート: 判断 72"/>
        <xdr:cNvSpPr/>
      </xdr:nvSpPr>
      <xdr:spPr>
        <a:xfrm>
          <a:off x="3238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164042</xdr:rowOff>
    </xdr:from>
    <xdr:to>
      <xdr:col>11</xdr:col>
      <xdr:colOff>187325</xdr:colOff>
      <xdr:row>34</xdr:row>
      <xdr:rowOff>94192</xdr:rowOff>
    </xdr:to>
    <xdr:sp macro="" textlink="">
      <xdr:nvSpPr>
        <xdr:cNvPr id="74" name="フローチャート: 判断 73"/>
        <xdr:cNvSpPr/>
      </xdr:nvSpPr>
      <xdr:spPr>
        <a:xfrm>
          <a:off x="2476500" y="659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142170</xdr:rowOff>
    </xdr:from>
    <xdr:to>
      <xdr:col>23</xdr:col>
      <xdr:colOff>136525</xdr:colOff>
      <xdr:row>30</xdr:row>
      <xdr:rowOff>72320</xdr:rowOff>
    </xdr:to>
    <xdr:sp macro="" textlink="">
      <xdr:nvSpPr>
        <xdr:cNvPr id="80" name="楕円 79"/>
        <xdr:cNvSpPr/>
      </xdr:nvSpPr>
      <xdr:spPr>
        <a:xfrm>
          <a:off x="4711700" y="5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84614</xdr:rowOff>
    </xdr:from>
    <xdr:ext cx="405111" cy="259045"/>
    <xdr:sp macro="" textlink="">
      <xdr:nvSpPr>
        <xdr:cNvPr id="81" name="有形固定資産減価償却率該当値テキスト"/>
        <xdr:cNvSpPr txBox="1"/>
      </xdr:nvSpPr>
      <xdr:spPr>
        <a:xfrm>
          <a:off x="4813300" y="5828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2" name="楕円 81"/>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21520</xdr:rowOff>
    </xdr:from>
    <xdr:to>
      <xdr:col>23</xdr:col>
      <xdr:colOff>85725</xdr:colOff>
      <xdr:row>30</xdr:row>
      <xdr:rowOff>153458</xdr:rowOff>
    </xdr:to>
    <xdr:cxnSp macro="">
      <xdr:nvCxnSpPr>
        <xdr:cNvPr id="83" name="直線コネクタ 82"/>
        <xdr:cNvCxnSpPr/>
      </xdr:nvCxnSpPr>
      <xdr:spPr>
        <a:xfrm flipV="1">
          <a:off x="4051300" y="5936545"/>
          <a:ext cx="711200" cy="1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4" name="楕円 83"/>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161925</xdr:rowOff>
    </xdr:to>
    <xdr:cxnSp macro="">
      <xdr:nvCxnSpPr>
        <xdr:cNvPr id="85" name="直線コネクタ 84"/>
        <xdr:cNvCxnSpPr/>
      </xdr:nvCxnSpPr>
      <xdr:spPr>
        <a:xfrm flipV="1">
          <a:off x="3289300" y="6068483"/>
          <a:ext cx="7620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143580</xdr:rowOff>
    </xdr:from>
    <xdr:to>
      <xdr:col>11</xdr:col>
      <xdr:colOff>187325</xdr:colOff>
      <xdr:row>33</xdr:row>
      <xdr:rowOff>73730</xdr:rowOff>
    </xdr:to>
    <xdr:sp macro="" textlink="">
      <xdr:nvSpPr>
        <xdr:cNvPr id="86" name="楕円 85"/>
        <xdr:cNvSpPr/>
      </xdr:nvSpPr>
      <xdr:spPr>
        <a:xfrm>
          <a:off x="2476500" y="64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33</xdr:row>
      <xdr:rowOff>22930</xdr:rowOff>
    </xdr:to>
    <xdr:cxnSp macro="">
      <xdr:nvCxnSpPr>
        <xdr:cNvPr id="87" name="直線コネクタ 86"/>
        <xdr:cNvCxnSpPr/>
      </xdr:nvCxnSpPr>
      <xdr:spPr>
        <a:xfrm flipV="1">
          <a:off x="2527300" y="6248400"/>
          <a:ext cx="762000" cy="20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35930</xdr:rowOff>
    </xdr:from>
    <xdr:ext cx="405111" cy="259045"/>
    <xdr:sp macro="" textlink="">
      <xdr:nvSpPr>
        <xdr:cNvPr id="88" name="n_1aveValue有形固定資産減価償却率"/>
        <xdr:cNvSpPr txBox="1"/>
      </xdr:nvSpPr>
      <xdr:spPr>
        <a:xfrm>
          <a:off x="3836044" y="612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89" name="n_2aveValue有形固定資産減価償却率"/>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85319</xdr:rowOff>
    </xdr:from>
    <xdr:ext cx="405111" cy="259045"/>
    <xdr:sp macro="" textlink="">
      <xdr:nvSpPr>
        <xdr:cNvPr id="90" name="n_3aveValue有形固定資産減価償却率"/>
        <xdr:cNvSpPr txBox="1"/>
      </xdr:nvSpPr>
      <xdr:spPr>
        <a:xfrm>
          <a:off x="2324744" y="6686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1" name="n_1main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mainValue有形固定資産減価償却率"/>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90257</xdr:rowOff>
    </xdr:from>
    <xdr:ext cx="405111" cy="259045"/>
    <xdr:sp macro="" textlink="">
      <xdr:nvSpPr>
        <xdr:cNvPr id="93" name="n_3mainValue有形固定資産減価償却率"/>
        <xdr:cNvSpPr txBox="1"/>
      </xdr:nvSpPr>
      <xdr:spPr>
        <a:xfrm>
          <a:off x="2324744" y="617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全国平均値と比較すると</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、佐賀県平均値と比較すると</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。今後予定している大型事業による地方債残高の増加及び基金額の減少に合わせ、減少傾向にある経常一般財源等（歳入）等の影響により、債務償還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は増えていくものと予想される。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9" name="テキスト ボックス 108"/>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1397</xdr:rowOff>
    </xdr:from>
    <xdr:to>
      <xdr:col>76</xdr:col>
      <xdr:colOff>21589</xdr:colOff>
      <xdr:row>33</xdr:row>
      <xdr:rowOff>125963</xdr:rowOff>
    </xdr:to>
    <xdr:cxnSp macro="">
      <xdr:nvCxnSpPr>
        <xdr:cNvPr id="123" name="直線コネクタ 122"/>
        <xdr:cNvCxnSpPr/>
      </xdr:nvCxnSpPr>
      <xdr:spPr>
        <a:xfrm flipV="1">
          <a:off x="14793595" y="5402072"/>
          <a:ext cx="1269" cy="115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129790</xdr:rowOff>
    </xdr:from>
    <xdr:ext cx="469744" cy="259045"/>
    <xdr:sp macro="" textlink="">
      <xdr:nvSpPr>
        <xdr:cNvPr id="124" name="債務償還比率最小値テキスト"/>
        <xdr:cNvSpPr txBox="1"/>
      </xdr:nvSpPr>
      <xdr:spPr>
        <a:xfrm>
          <a:off x="14846300" y="65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125963</xdr:rowOff>
    </xdr:from>
    <xdr:to>
      <xdr:col>76</xdr:col>
      <xdr:colOff>111125</xdr:colOff>
      <xdr:row>33</xdr:row>
      <xdr:rowOff>125963</xdr:rowOff>
    </xdr:to>
    <xdr:cxnSp macro="">
      <xdr:nvCxnSpPr>
        <xdr:cNvPr id="125" name="直線コネクタ 124"/>
        <xdr:cNvCxnSpPr/>
      </xdr:nvCxnSpPr>
      <xdr:spPr>
        <a:xfrm>
          <a:off x="14706600" y="655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119524</xdr:rowOff>
    </xdr:from>
    <xdr:ext cx="469744" cy="259045"/>
    <xdr:sp macro="" textlink="">
      <xdr:nvSpPr>
        <xdr:cNvPr id="126" name="債務償還比率最大値テキスト"/>
        <xdr:cNvSpPr txBox="1"/>
      </xdr:nvSpPr>
      <xdr:spPr>
        <a:xfrm>
          <a:off x="14846300" y="5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1397</xdr:rowOff>
    </xdr:from>
    <xdr:to>
      <xdr:col>76</xdr:col>
      <xdr:colOff>111125</xdr:colOff>
      <xdr:row>27</xdr:row>
      <xdr:rowOff>1397</xdr:rowOff>
    </xdr:to>
    <xdr:cxnSp macro="">
      <xdr:nvCxnSpPr>
        <xdr:cNvPr id="127" name="直線コネクタ 126"/>
        <xdr:cNvCxnSpPr/>
      </xdr:nvCxnSpPr>
      <xdr:spPr>
        <a:xfrm>
          <a:off x="14706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43493</xdr:rowOff>
    </xdr:from>
    <xdr:ext cx="469744" cy="259045"/>
    <xdr:sp macro="" textlink="">
      <xdr:nvSpPr>
        <xdr:cNvPr id="128" name="債務償還比率平均値テキスト"/>
        <xdr:cNvSpPr txBox="1"/>
      </xdr:nvSpPr>
      <xdr:spPr>
        <a:xfrm>
          <a:off x="14846300" y="6129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65066</xdr:rowOff>
    </xdr:from>
    <xdr:to>
      <xdr:col>76</xdr:col>
      <xdr:colOff>73025</xdr:colOff>
      <xdr:row>31</xdr:row>
      <xdr:rowOff>166666</xdr:rowOff>
    </xdr:to>
    <xdr:sp macro="" textlink="">
      <xdr:nvSpPr>
        <xdr:cNvPr id="129" name="フローチャート: 判断 128"/>
        <xdr:cNvSpPr/>
      </xdr:nvSpPr>
      <xdr:spPr>
        <a:xfrm>
          <a:off x="14744700" y="615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93853</xdr:rowOff>
    </xdr:from>
    <xdr:to>
      <xdr:col>72</xdr:col>
      <xdr:colOff>123825</xdr:colOff>
      <xdr:row>32</xdr:row>
      <xdr:rowOff>24003</xdr:rowOff>
    </xdr:to>
    <xdr:sp macro="" textlink="">
      <xdr:nvSpPr>
        <xdr:cNvPr id="130" name="フローチャート: 判断 129"/>
        <xdr:cNvSpPr/>
      </xdr:nvSpPr>
      <xdr:spPr>
        <a:xfrm>
          <a:off x="14033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43476</xdr:rowOff>
    </xdr:from>
    <xdr:to>
      <xdr:col>76</xdr:col>
      <xdr:colOff>73025</xdr:colOff>
      <xdr:row>31</xdr:row>
      <xdr:rowOff>145076</xdr:rowOff>
    </xdr:to>
    <xdr:sp macro="" textlink="">
      <xdr:nvSpPr>
        <xdr:cNvPr id="136" name="楕円 135"/>
        <xdr:cNvSpPr/>
      </xdr:nvSpPr>
      <xdr:spPr>
        <a:xfrm>
          <a:off x="14744700" y="61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66353</xdr:rowOff>
    </xdr:from>
    <xdr:ext cx="469744" cy="259045"/>
    <xdr:sp macro="" textlink="">
      <xdr:nvSpPr>
        <xdr:cNvPr id="137" name="債務償還比率該当値テキスト"/>
        <xdr:cNvSpPr txBox="1"/>
      </xdr:nvSpPr>
      <xdr:spPr>
        <a:xfrm>
          <a:off x="14846300" y="598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4445</xdr:rowOff>
    </xdr:from>
    <xdr:to>
      <xdr:col>72</xdr:col>
      <xdr:colOff>123825</xdr:colOff>
      <xdr:row>32</xdr:row>
      <xdr:rowOff>106045</xdr:rowOff>
    </xdr:to>
    <xdr:sp macro="" textlink="">
      <xdr:nvSpPr>
        <xdr:cNvPr id="138" name="楕円 137"/>
        <xdr:cNvSpPr/>
      </xdr:nvSpPr>
      <xdr:spPr>
        <a:xfrm>
          <a:off x="14033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94276</xdr:rowOff>
    </xdr:from>
    <xdr:to>
      <xdr:col>76</xdr:col>
      <xdr:colOff>22225</xdr:colOff>
      <xdr:row>32</xdr:row>
      <xdr:rowOff>55245</xdr:rowOff>
    </xdr:to>
    <xdr:cxnSp macro="">
      <xdr:nvCxnSpPr>
        <xdr:cNvPr id="139" name="直線コネクタ 138"/>
        <xdr:cNvCxnSpPr/>
      </xdr:nvCxnSpPr>
      <xdr:spPr>
        <a:xfrm flipV="1">
          <a:off x="14084300" y="6180751"/>
          <a:ext cx="711200" cy="13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40530</xdr:rowOff>
    </xdr:from>
    <xdr:ext cx="469744" cy="259045"/>
    <xdr:sp macro="" textlink="">
      <xdr:nvSpPr>
        <xdr:cNvPr id="140" name="n_1aveValue債務償還比率"/>
        <xdr:cNvSpPr txBox="1"/>
      </xdr:nvSpPr>
      <xdr:spPr>
        <a:xfrm>
          <a:off x="13836727"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97172</xdr:rowOff>
    </xdr:from>
    <xdr:ext cx="469744" cy="259045"/>
    <xdr:sp macro="" textlink="">
      <xdr:nvSpPr>
        <xdr:cNvPr id="141" name="n_1mainValue債務償還比率"/>
        <xdr:cNvSpPr txBox="1"/>
      </xdr:nvSpPr>
      <xdr:spPr>
        <a:xfrm>
          <a:off x="1383672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78922</xdr:rowOff>
    </xdr:from>
    <xdr:to>
      <xdr:col>24</xdr:col>
      <xdr:colOff>62865</xdr:colOff>
      <xdr:row>39</xdr:row>
      <xdr:rowOff>8165</xdr:rowOff>
    </xdr:to>
    <xdr:cxnSp macro="">
      <xdr:nvCxnSpPr>
        <xdr:cNvPr id="58" name="直線コネクタ 57"/>
        <xdr:cNvCxnSpPr/>
      </xdr:nvCxnSpPr>
      <xdr:spPr>
        <a:xfrm flipV="1">
          <a:off x="4634865" y="5736772"/>
          <a:ext cx="0" cy="9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11992</xdr:rowOff>
    </xdr:from>
    <xdr:ext cx="405111" cy="259045"/>
    <xdr:sp macro="" textlink="">
      <xdr:nvSpPr>
        <xdr:cNvPr id="59" name="【道路】&#10;有形固定資産減価償却率最小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8165</xdr:rowOff>
    </xdr:from>
    <xdr:to>
      <xdr:col>24</xdr:col>
      <xdr:colOff>152400</xdr:colOff>
      <xdr:row>39</xdr:row>
      <xdr:rowOff>8165</xdr:rowOff>
    </xdr:to>
    <xdr:cxnSp macro="">
      <xdr:nvCxnSpPr>
        <xdr:cNvPr id="60" name="直線コネクタ 59"/>
        <xdr:cNvCxnSpPr/>
      </xdr:nvCxnSpPr>
      <xdr:spPr>
        <a:xfrm>
          <a:off x="4546600" y="669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25599</xdr:rowOff>
    </xdr:from>
    <xdr:ext cx="405111" cy="259045"/>
    <xdr:sp macro="" textlink="">
      <xdr:nvSpPr>
        <xdr:cNvPr id="61" name="【道路】&#10;有形固定資産減価償却率最大値テキスト"/>
        <xdr:cNvSpPr txBox="1"/>
      </xdr:nvSpPr>
      <xdr:spPr>
        <a:xfrm>
          <a:off x="4673600" y="551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78922</xdr:rowOff>
    </xdr:from>
    <xdr:to>
      <xdr:col>24</xdr:col>
      <xdr:colOff>152400</xdr:colOff>
      <xdr:row>33</xdr:row>
      <xdr:rowOff>78922</xdr:rowOff>
    </xdr:to>
    <xdr:cxnSp macro="">
      <xdr:nvCxnSpPr>
        <xdr:cNvPr id="62" name="直線コネクタ 61"/>
        <xdr:cNvCxnSpPr/>
      </xdr:nvCxnSpPr>
      <xdr:spPr>
        <a:xfrm>
          <a:off x="4546600" y="573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48277</xdr:rowOff>
    </xdr:from>
    <xdr:ext cx="405111" cy="259045"/>
    <xdr:sp macro="" textlink="">
      <xdr:nvSpPr>
        <xdr:cNvPr id="63" name="【道路】&#10;有形固定資産減価償却率平均値テキスト"/>
        <xdr:cNvSpPr txBox="1"/>
      </xdr:nvSpPr>
      <xdr:spPr>
        <a:xfrm>
          <a:off x="467360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64" name="フローチャート: 判断 63"/>
        <xdr:cNvSpPr/>
      </xdr:nvSpPr>
      <xdr:spPr>
        <a:xfrm>
          <a:off x="458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28122</xdr:rowOff>
    </xdr:from>
    <xdr:to>
      <xdr:col>20</xdr:col>
      <xdr:colOff>38100</xdr:colOff>
      <xdr:row>37</xdr:row>
      <xdr:rowOff>129722</xdr:rowOff>
    </xdr:to>
    <xdr:sp macro="" textlink="">
      <xdr:nvSpPr>
        <xdr:cNvPr id="65" name="フローチャート: 判断 64"/>
        <xdr:cNvSpPr/>
      </xdr:nvSpPr>
      <xdr:spPr>
        <a:xfrm>
          <a:off x="3746500" y="63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30843</xdr:rowOff>
    </xdr:from>
    <xdr:to>
      <xdr:col>15</xdr:col>
      <xdr:colOff>101600</xdr:colOff>
      <xdr:row>38</xdr:row>
      <xdr:rowOff>132443</xdr:rowOff>
    </xdr:to>
    <xdr:sp macro="" textlink="">
      <xdr:nvSpPr>
        <xdr:cNvPr id="66" name="フローチャート: 判断 65"/>
        <xdr:cNvSpPr/>
      </xdr:nvSpPr>
      <xdr:spPr>
        <a:xfrm>
          <a:off x="2857500" y="654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66222</xdr:rowOff>
    </xdr:from>
    <xdr:to>
      <xdr:col>10</xdr:col>
      <xdr:colOff>165100</xdr:colOff>
      <xdr:row>39</xdr:row>
      <xdr:rowOff>167822</xdr:rowOff>
    </xdr:to>
    <xdr:sp macro="" textlink="">
      <xdr:nvSpPr>
        <xdr:cNvPr id="67" name="フローチャート: 判断 66"/>
        <xdr:cNvSpPr/>
      </xdr:nvSpPr>
      <xdr:spPr>
        <a:xfrm>
          <a:off x="196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128815</xdr:rowOff>
    </xdr:from>
    <xdr:to>
      <xdr:col>24</xdr:col>
      <xdr:colOff>114300</xdr:colOff>
      <xdr:row>39</xdr:row>
      <xdr:rowOff>58965</xdr:rowOff>
    </xdr:to>
    <xdr:sp macro="" textlink="">
      <xdr:nvSpPr>
        <xdr:cNvPr id="73" name="楕円 72"/>
        <xdr:cNvSpPr/>
      </xdr:nvSpPr>
      <xdr:spPr>
        <a:xfrm>
          <a:off x="45847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43742</xdr:rowOff>
    </xdr:from>
    <xdr:ext cx="405111" cy="259045"/>
    <xdr:sp macro="" textlink="">
      <xdr:nvSpPr>
        <xdr:cNvPr id="74" name="【道路】&#10;有形固定資産減価償却率該当値テキスト"/>
        <xdr:cNvSpPr txBox="1"/>
      </xdr:nvSpPr>
      <xdr:spPr>
        <a:xfrm>
          <a:off x="4673600" y="655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5" name="楕円 74"/>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8165</xdr:rowOff>
    </xdr:from>
    <xdr:to>
      <xdr:col>24</xdr:col>
      <xdr:colOff>63500</xdr:colOff>
      <xdr:row>40</xdr:row>
      <xdr:rowOff>10885</xdr:rowOff>
    </xdr:to>
    <xdr:cxnSp macro="">
      <xdr:nvCxnSpPr>
        <xdr:cNvPr id="76" name="直線コネクタ 75"/>
        <xdr:cNvCxnSpPr/>
      </xdr:nvCxnSpPr>
      <xdr:spPr>
        <a:xfrm flipV="1">
          <a:off x="3797300" y="66947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145143</xdr:rowOff>
    </xdr:from>
    <xdr:to>
      <xdr:col>15</xdr:col>
      <xdr:colOff>101600</xdr:colOff>
      <xdr:row>41</xdr:row>
      <xdr:rowOff>75293</xdr:rowOff>
    </xdr:to>
    <xdr:sp macro="" textlink="">
      <xdr:nvSpPr>
        <xdr:cNvPr id="77" name="楕円 76"/>
        <xdr:cNvSpPr/>
      </xdr:nvSpPr>
      <xdr:spPr>
        <a:xfrm>
          <a:off x="2857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41</xdr:row>
      <xdr:rowOff>24493</xdr:rowOff>
    </xdr:to>
    <xdr:cxnSp macro="">
      <xdr:nvCxnSpPr>
        <xdr:cNvPr id="78" name="直線コネクタ 77"/>
        <xdr:cNvCxnSpPr/>
      </xdr:nvCxnSpPr>
      <xdr:spPr>
        <a:xfrm flipV="1">
          <a:off x="2908300" y="68688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136978</xdr:rowOff>
    </xdr:from>
    <xdr:to>
      <xdr:col>10</xdr:col>
      <xdr:colOff>165100</xdr:colOff>
      <xdr:row>42</xdr:row>
      <xdr:rowOff>67128</xdr:rowOff>
    </xdr:to>
    <xdr:sp macro="" textlink="">
      <xdr:nvSpPr>
        <xdr:cNvPr id="79" name="楕円 78"/>
        <xdr:cNvSpPr/>
      </xdr:nvSpPr>
      <xdr:spPr>
        <a:xfrm>
          <a:off x="19685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24493</xdr:rowOff>
    </xdr:from>
    <xdr:to>
      <xdr:col>15</xdr:col>
      <xdr:colOff>50800</xdr:colOff>
      <xdr:row>42</xdr:row>
      <xdr:rowOff>16328</xdr:rowOff>
    </xdr:to>
    <xdr:cxnSp macro="">
      <xdr:nvCxnSpPr>
        <xdr:cNvPr id="80" name="直線コネクタ 79"/>
        <xdr:cNvCxnSpPr/>
      </xdr:nvCxnSpPr>
      <xdr:spPr>
        <a:xfrm flipV="1">
          <a:off x="2019300" y="70539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146249</xdr:rowOff>
    </xdr:from>
    <xdr:ext cx="405111" cy="259045"/>
    <xdr:sp macro="" textlink="">
      <xdr:nvSpPr>
        <xdr:cNvPr id="81" name="n_1aveValue【道路】&#10;有形固定資産減価償却率"/>
        <xdr:cNvSpPr txBox="1"/>
      </xdr:nvSpPr>
      <xdr:spPr>
        <a:xfrm>
          <a:off x="3582044"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148970</xdr:rowOff>
    </xdr:from>
    <xdr:ext cx="405111" cy="259045"/>
    <xdr:sp macro="" textlink="">
      <xdr:nvSpPr>
        <xdr:cNvPr id="82" name="n_2aveValue【道路】&#10;有形固定資産減価償却率"/>
        <xdr:cNvSpPr txBox="1"/>
      </xdr:nvSpPr>
      <xdr:spPr>
        <a:xfrm>
          <a:off x="2705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12899</xdr:rowOff>
    </xdr:from>
    <xdr:ext cx="405111" cy="259045"/>
    <xdr:sp macro="" textlink="">
      <xdr:nvSpPr>
        <xdr:cNvPr id="83" name="n_3aveValue【道路】&#10;有形固定資産減価償却率"/>
        <xdr:cNvSpPr txBox="1"/>
      </xdr:nvSpPr>
      <xdr:spPr>
        <a:xfrm>
          <a:off x="18167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4" name="n_1mainValue【道路】&#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66420</xdr:rowOff>
    </xdr:from>
    <xdr:ext cx="405111" cy="259045"/>
    <xdr:sp macro="" textlink="">
      <xdr:nvSpPr>
        <xdr:cNvPr id="85" name="n_2mainValue【道路】&#10;有形固定資産減価償却率"/>
        <xdr:cNvSpPr txBox="1"/>
      </xdr:nvSpPr>
      <xdr:spPr>
        <a:xfrm>
          <a:off x="2705744" y="709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58255</xdr:rowOff>
    </xdr:from>
    <xdr:ext cx="405111" cy="259045"/>
    <xdr:sp macro="" textlink="">
      <xdr:nvSpPr>
        <xdr:cNvPr id="86" name="n_3mainValue【道路】&#10;有形固定資産減価償却率"/>
        <xdr:cNvSpPr txBox="1"/>
      </xdr:nvSpPr>
      <xdr:spPr>
        <a:xfrm>
          <a:off x="1816744" y="725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7" name="テキスト ボックス 9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9" name="テキスト ボックス 9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4028</xdr:rowOff>
    </xdr:from>
    <xdr:to>
      <xdr:col>54</xdr:col>
      <xdr:colOff>189865</xdr:colOff>
      <xdr:row>41</xdr:row>
      <xdr:rowOff>158823</xdr:rowOff>
    </xdr:to>
    <xdr:cxnSp macro="">
      <xdr:nvCxnSpPr>
        <xdr:cNvPr id="113" name="直線コネクタ 112"/>
        <xdr:cNvCxnSpPr/>
      </xdr:nvCxnSpPr>
      <xdr:spPr>
        <a:xfrm flipV="1">
          <a:off x="10476865" y="5833328"/>
          <a:ext cx="0" cy="135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162650</xdr:rowOff>
    </xdr:from>
    <xdr:ext cx="534377" cy="259045"/>
    <xdr:sp macro="" textlink="">
      <xdr:nvSpPr>
        <xdr:cNvPr id="114" name="【道路】&#10;一人当たり延長最小値テキスト"/>
        <xdr:cNvSpPr txBox="1"/>
      </xdr:nvSpPr>
      <xdr:spPr>
        <a:xfrm>
          <a:off x="10515600" y="71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158823</xdr:rowOff>
    </xdr:from>
    <xdr:to>
      <xdr:col>55</xdr:col>
      <xdr:colOff>88900</xdr:colOff>
      <xdr:row>41</xdr:row>
      <xdr:rowOff>158823</xdr:rowOff>
    </xdr:to>
    <xdr:cxnSp macro="">
      <xdr:nvCxnSpPr>
        <xdr:cNvPr id="115" name="直線コネクタ 114"/>
        <xdr:cNvCxnSpPr/>
      </xdr:nvCxnSpPr>
      <xdr:spPr>
        <a:xfrm>
          <a:off x="10388600" y="718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122155</xdr:rowOff>
    </xdr:from>
    <xdr:ext cx="534377" cy="259045"/>
    <xdr:sp macro="" textlink="">
      <xdr:nvSpPr>
        <xdr:cNvPr id="116" name="【道路】&#10;一人当たり延長最大値テキスト"/>
        <xdr:cNvSpPr txBox="1"/>
      </xdr:nvSpPr>
      <xdr:spPr>
        <a:xfrm>
          <a:off x="10515600" y="5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4028</xdr:rowOff>
    </xdr:from>
    <xdr:to>
      <xdr:col>55</xdr:col>
      <xdr:colOff>88900</xdr:colOff>
      <xdr:row>34</xdr:row>
      <xdr:rowOff>4028</xdr:rowOff>
    </xdr:to>
    <xdr:cxnSp macro="">
      <xdr:nvCxnSpPr>
        <xdr:cNvPr id="117" name="直線コネクタ 116"/>
        <xdr:cNvCxnSpPr/>
      </xdr:nvCxnSpPr>
      <xdr:spPr>
        <a:xfrm>
          <a:off x="10388600" y="583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57548</xdr:rowOff>
    </xdr:from>
    <xdr:ext cx="534377" cy="259045"/>
    <xdr:sp macro="" textlink="">
      <xdr:nvSpPr>
        <xdr:cNvPr id="118" name="【道路】&#10;一人当たり延長平均値テキスト"/>
        <xdr:cNvSpPr txBox="1"/>
      </xdr:nvSpPr>
      <xdr:spPr>
        <a:xfrm>
          <a:off x="10515600" y="6229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79121</xdr:rowOff>
    </xdr:from>
    <xdr:to>
      <xdr:col>55</xdr:col>
      <xdr:colOff>50800</xdr:colOff>
      <xdr:row>37</xdr:row>
      <xdr:rowOff>9271</xdr:rowOff>
    </xdr:to>
    <xdr:sp macro="" textlink="">
      <xdr:nvSpPr>
        <xdr:cNvPr id="119" name="フローチャート: 判断 118"/>
        <xdr:cNvSpPr/>
      </xdr:nvSpPr>
      <xdr:spPr>
        <a:xfrm>
          <a:off x="10426700" y="625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82060</xdr:rowOff>
    </xdr:from>
    <xdr:to>
      <xdr:col>50</xdr:col>
      <xdr:colOff>165100</xdr:colOff>
      <xdr:row>38</xdr:row>
      <xdr:rowOff>12210</xdr:rowOff>
    </xdr:to>
    <xdr:sp macro="" textlink="">
      <xdr:nvSpPr>
        <xdr:cNvPr id="120" name="フローチャート: 判断 119"/>
        <xdr:cNvSpPr/>
      </xdr:nvSpPr>
      <xdr:spPr>
        <a:xfrm>
          <a:off x="9588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150150</xdr:rowOff>
    </xdr:from>
    <xdr:to>
      <xdr:col>46</xdr:col>
      <xdr:colOff>38100</xdr:colOff>
      <xdr:row>38</xdr:row>
      <xdr:rowOff>80301</xdr:rowOff>
    </xdr:to>
    <xdr:sp macro="" textlink="">
      <xdr:nvSpPr>
        <xdr:cNvPr id="121" name="フローチャート: 判断 120"/>
        <xdr:cNvSpPr/>
      </xdr:nvSpPr>
      <xdr:spPr>
        <a:xfrm>
          <a:off x="8699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108186</xdr:rowOff>
    </xdr:from>
    <xdr:to>
      <xdr:col>41</xdr:col>
      <xdr:colOff>101600</xdr:colOff>
      <xdr:row>40</xdr:row>
      <xdr:rowOff>38336</xdr:rowOff>
    </xdr:to>
    <xdr:sp macro="" textlink="">
      <xdr:nvSpPr>
        <xdr:cNvPr id="122" name="フローチャート: 判断 121"/>
        <xdr:cNvSpPr/>
      </xdr:nvSpPr>
      <xdr:spPr>
        <a:xfrm>
          <a:off x="7810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26053</xdr:rowOff>
    </xdr:from>
    <xdr:to>
      <xdr:col>55</xdr:col>
      <xdr:colOff>50800</xdr:colOff>
      <xdr:row>35</xdr:row>
      <xdr:rowOff>127653</xdr:rowOff>
    </xdr:to>
    <xdr:sp macro="" textlink="">
      <xdr:nvSpPr>
        <xdr:cNvPr id="128" name="楕円 127"/>
        <xdr:cNvSpPr/>
      </xdr:nvSpPr>
      <xdr:spPr>
        <a:xfrm>
          <a:off x="10426700" y="60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48930</xdr:rowOff>
    </xdr:from>
    <xdr:ext cx="534377" cy="259045"/>
    <xdr:sp macro="" textlink="">
      <xdr:nvSpPr>
        <xdr:cNvPr id="129" name="【道路】&#10;一人当たり延長該当値テキスト"/>
        <xdr:cNvSpPr txBox="1"/>
      </xdr:nvSpPr>
      <xdr:spPr>
        <a:xfrm>
          <a:off x="10515600" y="58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111452</xdr:rowOff>
    </xdr:from>
    <xdr:to>
      <xdr:col>50</xdr:col>
      <xdr:colOff>165100</xdr:colOff>
      <xdr:row>36</xdr:row>
      <xdr:rowOff>41602</xdr:rowOff>
    </xdr:to>
    <xdr:sp macro="" textlink="">
      <xdr:nvSpPr>
        <xdr:cNvPr id="130" name="楕円 129"/>
        <xdr:cNvSpPr/>
      </xdr:nvSpPr>
      <xdr:spPr>
        <a:xfrm>
          <a:off x="9588500" y="61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76853</xdr:rowOff>
    </xdr:from>
    <xdr:to>
      <xdr:col>55</xdr:col>
      <xdr:colOff>0</xdr:colOff>
      <xdr:row>35</xdr:row>
      <xdr:rowOff>162252</xdr:rowOff>
    </xdr:to>
    <xdr:cxnSp macro="">
      <xdr:nvCxnSpPr>
        <xdr:cNvPr id="131" name="直線コネクタ 130"/>
        <xdr:cNvCxnSpPr/>
      </xdr:nvCxnSpPr>
      <xdr:spPr>
        <a:xfrm flipV="1">
          <a:off x="9639300" y="6077603"/>
          <a:ext cx="838200" cy="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28829</xdr:rowOff>
    </xdr:from>
    <xdr:to>
      <xdr:col>46</xdr:col>
      <xdr:colOff>38100</xdr:colOff>
      <xdr:row>36</xdr:row>
      <xdr:rowOff>130429</xdr:rowOff>
    </xdr:to>
    <xdr:sp macro="" textlink="">
      <xdr:nvSpPr>
        <xdr:cNvPr id="132" name="楕円 131"/>
        <xdr:cNvSpPr/>
      </xdr:nvSpPr>
      <xdr:spPr>
        <a:xfrm>
          <a:off x="8699500" y="62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162252</xdr:rowOff>
    </xdr:from>
    <xdr:to>
      <xdr:col>50</xdr:col>
      <xdr:colOff>114300</xdr:colOff>
      <xdr:row>36</xdr:row>
      <xdr:rowOff>79629</xdr:rowOff>
    </xdr:to>
    <xdr:cxnSp macro="">
      <xdr:nvCxnSpPr>
        <xdr:cNvPr id="133" name="直線コネクタ 132"/>
        <xdr:cNvCxnSpPr/>
      </xdr:nvCxnSpPr>
      <xdr:spPr>
        <a:xfrm flipV="1">
          <a:off x="8750300" y="6163002"/>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122229</xdr:rowOff>
    </xdr:from>
    <xdr:to>
      <xdr:col>41</xdr:col>
      <xdr:colOff>101600</xdr:colOff>
      <xdr:row>37</xdr:row>
      <xdr:rowOff>52379</xdr:rowOff>
    </xdr:to>
    <xdr:sp macro="" textlink="">
      <xdr:nvSpPr>
        <xdr:cNvPr id="134" name="楕円 133"/>
        <xdr:cNvSpPr/>
      </xdr:nvSpPr>
      <xdr:spPr>
        <a:xfrm>
          <a:off x="7810500" y="62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79629</xdr:rowOff>
    </xdr:from>
    <xdr:to>
      <xdr:col>45</xdr:col>
      <xdr:colOff>177800</xdr:colOff>
      <xdr:row>37</xdr:row>
      <xdr:rowOff>1579</xdr:rowOff>
    </xdr:to>
    <xdr:cxnSp macro="">
      <xdr:nvCxnSpPr>
        <xdr:cNvPr id="135" name="直線コネクタ 134"/>
        <xdr:cNvCxnSpPr/>
      </xdr:nvCxnSpPr>
      <xdr:spPr>
        <a:xfrm flipV="1">
          <a:off x="7861300" y="6251829"/>
          <a:ext cx="8890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3337</xdr:rowOff>
    </xdr:from>
    <xdr:ext cx="534377" cy="259045"/>
    <xdr:sp macro="" textlink="">
      <xdr:nvSpPr>
        <xdr:cNvPr id="136" name="n_1aveValue【道路】&#10;一人当たり延長"/>
        <xdr:cNvSpPr txBox="1"/>
      </xdr:nvSpPr>
      <xdr:spPr>
        <a:xfrm>
          <a:off x="93594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71428</xdr:rowOff>
    </xdr:from>
    <xdr:ext cx="534377" cy="259045"/>
    <xdr:sp macro="" textlink="">
      <xdr:nvSpPr>
        <xdr:cNvPr id="137" name="n_2aveValue【道路】&#10;一人当たり延長"/>
        <xdr:cNvSpPr txBox="1"/>
      </xdr:nvSpPr>
      <xdr:spPr>
        <a:xfrm>
          <a:off x="8483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29463</xdr:rowOff>
    </xdr:from>
    <xdr:ext cx="534377" cy="259045"/>
    <xdr:sp macro="" textlink="">
      <xdr:nvSpPr>
        <xdr:cNvPr id="138" name="n_3aveValue【道路】&#10;一人当たり延長"/>
        <xdr:cNvSpPr txBox="1"/>
      </xdr:nvSpPr>
      <xdr:spPr>
        <a:xfrm>
          <a:off x="7594111" y="68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58129</xdr:rowOff>
    </xdr:from>
    <xdr:ext cx="534377" cy="259045"/>
    <xdr:sp macro="" textlink="">
      <xdr:nvSpPr>
        <xdr:cNvPr id="139" name="n_1mainValue【道路】&#10;一人当たり延長"/>
        <xdr:cNvSpPr txBox="1"/>
      </xdr:nvSpPr>
      <xdr:spPr>
        <a:xfrm>
          <a:off x="9359411" y="58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146956</xdr:rowOff>
    </xdr:from>
    <xdr:ext cx="534377" cy="259045"/>
    <xdr:sp macro="" textlink="">
      <xdr:nvSpPr>
        <xdr:cNvPr id="140" name="n_2mainValue【道路】&#10;一人当たり延長"/>
        <xdr:cNvSpPr txBox="1"/>
      </xdr:nvSpPr>
      <xdr:spPr>
        <a:xfrm>
          <a:off x="8483111" y="59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68906</xdr:rowOff>
    </xdr:from>
    <xdr:ext cx="534377" cy="259045"/>
    <xdr:sp macro="" textlink="">
      <xdr:nvSpPr>
        <xdr:cNvPr id="141" name="n_3mainValue【道路】&#10;一人当たり延長"/>
        <xdr:cNvSpPr txBox="1"/>
      </xdr:nvSpPr>
      <xdr:spPr>
        <a:xfrm>
          <a:off x="7594111" y="60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3" name="直線コネクタ 15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4" name="テキスト ボックス 15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5" name="直線コネクタ 15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6" name="テキスト ボックス 15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7" name="直線コネクタ 15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8" name="テキスト ボックス 15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1" name="直線コネクタ 16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2" name="テキスト ボックス 16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3" name="直線コネクタ 16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4" name="テキスト ボックス 16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5" name="直線コネクタ 16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6" name="テキスト ボックス 16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63</xdr:row>
      <xdr:rowOff>161925</xdr:rowOff>
    </xdr:to>
    <xdr:cxnSp macro="">
      <xdr:nvCxnSpPr>
        <xdr:cNvPr id="170" name="直線コネクタ 169"/>
        <xdr:cNvCxnSpPr/>
      </xdr:nvCxnSpPr>
      <xdr:spPr>
        <a:xfrm flipV="1">
          <a:off x="4634865" y="95631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165752</xdr:rowOff>
    </xdr:from>
    <xdr:ext cx="405111" cy="259045"/>
    <xdr:sp macro="" textlink="">
      <xdr:nvSpPr>
        <xdr:cNvPr id="171" name="【橋りょう・トンネル】&#10;有形固定資産減価償却率最小値テキスト"/>
        <xdr:cNvSpPr txBox="1"/>
      </xdr:nvSpPr>
      <xdr:spPr>
        <a:xfrm>
          <a:off x="4673600"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161925</xdr:rowOff>
    </xdr:from>
    <xdr:to>
      <xdr:col>24</xdr:col>
      <xdr:colOff>152400</xdr:colOff>
      <xdr:row>63</xdr:row>
      <xdr:rowOff>161925</xdr:rowOff>
    </xdr:to>
    <xdr:cxnSp macro="">
      <xdr:nvCxnSpPr>
        <xdr:cNvPr id="172" name="直線コネクタ 171"/>
        <xdr:cNvCxnSpPr/>
      </xdr:nvCxnSpPr>
      <xdr:spPr>
        <a:xfrm>
          <a:off x="4546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3" name="【橋りょう・トンネ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4" name="直線コネクタ 173"/>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5"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6" name="フローチャート: 判断 17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7" name="フローチャート: 判断 176"/>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73025</xdr:rowOff>
    </xdr:from>
    <xdr:to>
      <xdr:col>15</xdr:col>
      <xdr:colOff>101600</xdr:colOff>
      <xdr:row>62</xdr:row>
      <xdr:rowOff>3175</xdr:rowOff>
    </xdr:to>
    <xdr:sp macro="" textlink="">
      <xdr:nvSpPr>
        <xdr:cNvPr id="178" name="フローチャート: 判断 177"/>
        <xdr:cNvSpPr/>
      </xdr:nvSpPr>
      <xdr:spPr>
        <a:xfrm>
          <a:off x="2857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34925</xdr:rowOff>
    </xdr:from>
    <xdr:to>
      <xdr:col>10</xdr:col>
      <xdr:colOff>165100</xdr:colOff>
      <xdr:row>63</xdr:row>
      <xdr:rowOff>136525</xdr:rowOff>
    </xdr:to>
    <xdr:sp macro="" textlink="">
      <xdr:nvSpPr>
        <xdr:cNvPr id="179" name="フローチャート: 判断 178"/>
        <xdr:cNvSpPr/>
      </xdr:nvSpPr>
      <xdr:spPr>
        <a:xfrm>
          <a:off x="1968500" y="1083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85" name="楕円 184"/>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124477</xdr:rowOff>
    </xdr:from>
    <xdr:ext cx="405111" cy="259045"/>
    <xdr:sp macro="" textlink="">
      <xdr:nvSpPr>
        <xdr:cNvPr id="186" name="【橋りょう・トンネル】&#10;有形固定資産減価償却率該当値テキスト"/>
        <xdr:cNvSpPr txBox="1"/>
      </xdr:nvSpPr>
      <xdr:spPr>
        <a:xfrm>
          <a:off x="4673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73025</xdr:rowOff>
    </xdr:from>
    <xdr:to>
      <xdr:col>20</xdr:col>
      <xdr:colOff>38100</xdr:colOff>
      <xdr:row>58</xdr:row>
      <xdr:rowOff>3175</xdr:rowOff>
    </xdr:to>
    <xdr:sp macro="" textlink="">
      <xdr:nvSpPr>
        <xdr:cNvPr id="187" name="楕円 186"/>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57</xdr:row>
      <xdr:rowOff>123825</xdr:rowOff>
    </xdr:to>
    <xdr:cxnSp macro="">
      <xdr:nvCxnSpPr>
        <xdr:cNvPr id="188" name="直線コネクタ 187"/>
        <xdr:cNvCxnSpPr/>
      </xdr:nvCxnSpPr>
      <xdr:spPr>
        <a:xfrm flipV="1">
          <a:off x="3797300" y="97536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44450</xdr:rowOff>
    </xdr:from>
    <xdr:to>
      <xdr:col>15</xdr:col>
      <xdr:colOff>101600</xdr:colOff>
      <xdr:row>58</xdr:row>
      <xdr:rowOff>146050</xdr:rowOff>
    </xdr:to>
    <xdr:sp macro="" textlink="">
      <xdr:nvSpPr>
        <xdr:cNvPr id="189" name="楕円 188"/>
        <xdr:cNvSpPr/>
      </xdr:nvSpPr>
      <xdr:spPr>
        <a:xfrm>
          <a:off x="2857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58</xdr:row>
      <xdr:rowOff>95250</xdr:rowOff>
    </xdr:to>
    <xdr:cxnSp macro="">
      <xdr:nvCxnSpPr>
        <xdr:cNvPr id="190" name="直線コネクタ 189"/>
        <xdr:cNvCxnSpPr/>
      </xdr:nvCxnSpPr>
      <xdr:spPr>
        <a:xfrm flipV="1">
          <a:off x="2908300" y="98964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91" name="楕円 190"/>
        <xdr:cNvSpPr/>
      </xdr:nvSpPr>
      <xdr:spPr>
        <a:xfrm>
          <a:off x="1968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95250</xdr:rowOff>
    </xdr:from>
    <xdr:to>
      <xdr:col>15</xdr:col>
      <xdr:colOff>50800</xdr:colOff>
      <xdr:row>59</xdr:row>
      <xdr:rowOff>66675</xdr:rowOff>
    </xdr:to>
    <xdr:cxnSp macro="">
      <xdr:nvCxnSpPr>
        <xdr:cNvPr id="192" name="直線コネクタ 191"/>
        <xdr:cNvCxnSpPr/>
      </xdr:nvCxnSpPr>
      <xdr:spPr>
        <a:xfrm flipV="1">
          <a:off x="2019300" y="100393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3"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94" name="n_2aveValue【橋りょう・トンネ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127652</xdr:rowOff>
    </xdr:from>
    <xdr:ext cx="405111" cy="259045"/>
    <xdr:sp macro="" textlink="">
      <xdr:nvSpPr>
        <xdr:cNvPr id="195" name="n_3aveValue【橋りょう・トンネル】&#10;有形固定資産減価償却率"/>
        <xdr:cNvSpPr txBox="1"/>
      </xdr:nvSpPr>
      <xdr:spPr>
        <a:xfrm>
          <a:off x="1816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19702</xdr:rowOff>
    </xdr:from>
    <xdr:ext cx="405111" cy="259045"/>
    <xdr:sp macro="" textlink="">
      <xdr:nvSpPr>
        <xdr:cNvPr id="196" name="n_1mainValue【橋りょう・トンネル】&#10;有形固定資産減価償却率"/>
        <xdr:cNvSpPr txBox="1"/>
      </xdr:nvSpPr>
      <xdr:spPr>
        <a:xfrm>
          <a:off x="358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162577</xdr:rowOff>
    </xdr:from>
    <xdr:ext cx="405111" cy="259045"/>
    <xdr:sp macro="" textlink="">
      <xdr:nvSpPr>
        <xdr:cNvPr id="197" name="n_2mainValue【橋りょう・トンネル】&#10;有形固定資産減価償却率"/>
        <xdr:cNvSpPr txBox="1"/>
      </xdr:nvSpPr>
      <xdr:spPr>
        <a:xfrm>
          <a:off x="2705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134002</xdr:rowOff>
    </xdr:from>
    <xdr:ext cx="405111" cy="259045"/>
    <xdr:sp macro="" textlink="">
      <xdr:nvSpPr>
        <xdr:cNvPr id="198" name="n_3mainValue【橋りょう・トンネル】&#10;有形固定資産減価償却率"/>
        <xdr:cNvSpPr txBox="1"/>
      </xdr:nvSpPr>
      <xdr:spPr>
        <a:xfrm>
          <a:off x="1816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8" name="テキスト ボックス 21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110055</xdr:rowOff>
    </xdr:from>
    <xdr:to>
      <xdr:col>54</xdr:col>
      <xdr:colOff>189865</xdr:colOff>
      <xdr:row>63</xdr:row>
      <xdr:rowOff>158437</xdr:rowOff>
    </xdr:to>
    <xdr:cxnSp macro="">
      <xdr:nvCxnSpPr>
        <xdr:cNvPr id="222" name="直線コネクタ 221"/>
        <xdr:cNvCxnSpPr/>
      </xdr:nvCxnSpPr>
      <xdr:spPr>
        <a:xfrm flipV="1">
          <a:off x="10476865" y="9539805"/>
          <a:ext cx="0" cy="1419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162264</xdr:rowOff>
    </xdr:from>
    <xdr:ext cx="534377" cy="259045"/>
    <xdr:sp macro="" textlink="">
      <xdr:nvSpPr>
        <xdr:cNvPr id="223" name="【橋りょう・トンネル】&#10;一人当たり有形固定資産（償却資産）額最小値テキスト"/>
        <xdr:cNvSpPr txBox="1"/>
      </xdr:nvSpPr>
      <xdr:spPr>
        <a:xfrm>
          <a:off x="10515600" y="109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158437</xdr:rowOff>
    </xdr:from>
    <xdr:to>
      <xdr:col>55</xdr:col>
      <xdr:colOff>88900</xdr:colOff>
      <xdr:row>63</xdr:row>
      <xdr:rowOff>158437</xdr:rowOff>
    </xdr:to>
    <xdr:cxnSp macro="">
      <xdr:nvCxnSpPr>
        <xdr:cNvPr id="224" name="直線コネクタ 223"/>
        <xdr:cNvCxnSpPr/>
      </xdr:nvCxnSpPr>
      <xdr:spPr>
        <a:xfrm>
          <a:off x="10388600" y="109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56732</xdr:rowOff>
    </xdr:from>
    <xdr:ext cx="599010" cy="259045"/>
    <xdr:sp macro="" textlink="">
      <xdr:nvSpPr>
        <xdr:cNvPr id="225" name="【橋りょう・トンネル】&#10;一人当たり有形固定資産（償却資産）額最大値テキスト"/>
        <xdr:cNvSpPr txBox="1"/>
      </xdr:nvSpPr>
      <xdr:spPr>
        <a:xfrm>
          <a:off x="10515600" y="931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110055</xdr:rowOff>
    </xdr:from>
    <xdr:to>
      <xdr:col>55</xdr:col>
      <xdr:colOff>88900</xdr:colOff>
      <xdr:row>55</xdr:row>
      <xdr:rowOff>110055</xdr:rowOff>
    </xdr:to>
    <xdr:cxnSp macro="">
      <xdr:nvCxnSpPr>
        <xdr:cNvPr id="226" name="直線コネクタ 225"/>
        <xdr:cNvCxnSpPr/>
      </xdr:nvCxnSpPr>
      <xdr:spPr>
        <a:xfrm>
          <a:off x="10388600" y="953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165360</xdr:rowOff>
    </xdr:from>
    <xdr:ext cx="599010" cy="259045"/>
    <xdr:sp macro="" textlink="">
      <xdr:nvSpPr>
        <xdr:cNvPr id="227" name="【橋りょう・トンネル】&#10;一人当たり有形固定資産（償却資産）額平均値テキスト"/>
        <xdr:cNvSpPr txBox="1"/>
      </xdr:nvSpPr>
      <xdr:spPr>
        <a:xfrm>
          <a:off x="10515600" y="10280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15483</xdr:rowOff>
    </xdr:from>
    <xdr:to>
      <xdr:col>55</xdr:col>
      <xdr:colOff>50800</xdr:colOff>
      <xdr:row>60</xdr:row>
      <xdr:rowOff>117083</xdr:rowOff>
    </xdr:to>
    <xdr:sp macro="" textlink="">
      <xdr:nvSpPr>
        <xdr:cNvPr id="228" name="フローチャート: 判断 227"/>
        <xdr:cNvSpPr/>
      </xdr:nvSpPr>
      <xdr:spPr>
        <a:xfrm>
          <a:off x="10426700" y="103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29360</xdr:rowOff>
    </xdr:from>
    <xdr:to>
      <xdr:col>50</xdr:col>
      <xdr:colOff>165100</xdr:colOff>
      <xdr:row>60</xdr:row>
      <xdr:rowOff>130960</xdr:rowOff>
    </xdr:to>
    <xdr:sp macro="" textlink="">
      <xdr:nvSpPr>
        <xdr:cNvPr id="229" name="フローチャート: 判断 228"/>
        <xdr:cNvSpPr/>
      </xdr:nvSpPr>
      <xdr:spPr>
        <a:xfrm>
          <a:off x="9588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39840</xdr:rowOff>
    </xdr:from>
    <xdr:to>
      <xdr:col>46</xdr:col>
      <xdr:colOff>38100</xdr:colOff>
      <xdr:row>60</xdr:row>
      <xdr:rowOff>141440</xdr:rowOff>
    </xdr:to>
    <xdr:sp macro="" textlink="">
      <xdr:nvSpPr>
        <xdr:cNvPr id="230" name="フローチャート: 判断 229"/>
        <xdr:cNvSpPr/>
      </xdr:nvSpPr>
      <xdr:spPr>
        <a:xfrm>
          <a:off x="8699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97100</xdr:rowOff>
    </xdr:from>
    <xdr:to>
      <xdr:col>41</xdr:col>
      <xdr:colOff>101600</xdr:colOff>
      <xdr:row>60</xdr:row>
      <xdr:rowOff>27250</xdr:rowOff>
    </xdr:to>
    <xdr:sp macro="" textlink="">
      <xdr:nvSpPr>
        <xdr:cNvPr id="231" name="フローチャート: 判断 230"/>
        <xdr:cNvSpPr/>
      </xdr:nvSpPr>
      <xdr:spPr>
        <a:xfrm>
          <a:off x="7810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147760</xdr:rowOff>
    </xdr:from>
    <xdr:to>
      <xdr:col>55</xdr:col>
      <xdr:colOff>50800</xdr:colOff>
      <xdr:row>59</xdr:row>
      <xdr:rowOff>77910</xdr:rowOff>
    </xdr:to>
    <xdr:sp macro="" textlink="">
      <xdr:nvSpPr>
        <xdr:cNvPr id="237" name="楕円 236"/>
        <xdr:cNvSpPr/>
      </xdr:nvSpPr>
      <xdr:spPr>
        <a:xfrm>
          <a:off x="10426700" y="100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170637</xdr:rowOff>
    </xdr:from>
    <xdr:ext cx="599010" cy="259045"/>
    <xdr:sp macro="" textlink="">
      <xdr:nvSpPr>
        <xdr:cNvPr id="238" name="【橋りょう・トンネル】&#10;一人当たり有形固定資産（償却資産）額該当値テキスト"/>
        <xdr:cNvSpPr txBox="1"/>
      </xdr:nvSpPr>
      <xdr:spPr>
        <a:xfrm>
          <a:off x="10515600" y="994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164107</xdr:rowOff>
    </xdr:from>
    <xdr:to>
      <xdr:col>50</xdr:col>
      <xdr:colOff>165100</xdr:colOff>
      <xdr:row>59</xdr:row>
      <xdr:rowOff>94257</xdr:rowOff>
    </xdr:to>
    <xdr:sp macro="" textlink="">
      <xdr:nvSpPr>
        <xdr:cNvPr id="239" name="楕円 238"/>
        <xdr:cNvSpPr/>
      </xdr:nvSpPr>
      <xdr:spPr>
        <a:xfrm>
          <a:off x="9588500" y="101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27110</xdr:rowOff>
    </xdr:from>
    <xdr:to>
      <xdr:col>55</xdr:col>
      <xdr:colOff>0</xdr:colOff>
      <xdr:row>59</xdr:row>
      <xdr:rowOff>43457</xdr:rowOff>
    </xdr:to>
    <xdr:cxnSp macro="">
      <xdr:nvCxnSpPr>
        <xdr:cNvPr id="240" name="直線コネクタ 239"/>
        <xdr:cNvCxnSpPr/>
      </xdr:nvCxnSpPr>
      <xdr:spPr>
        <a:xfrm flipV="1">
          <a:off x="9639300" y="10142660"/>
          <a:ext cx="838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10595</xdr:rowOff>
    </xdr:from>
    <xdr:to>
      <xdr:col>46</xdr:col>
      <xdr:colOff>38100</xdr:colOff>
      <xdr:row>59</xdr:row>
      <xdr:rowOff>112195</xdr:rowOff>
    </xdr:to>
    <xdr:sp macro="" textlink="">
      <xdr:nvSpPr>
        <xdr:cNvPr id="241" name="楕円 240"/>
        <xdr:cNvSpPr/>
      </xdr:nvSpPr>
      <xdr:spPr>
        <a:xfrm>
          <a:off x="8699500" y="101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43457</xdr:rowOff>
    </xdr:from>
    <xdr:to>
      <xdr:col>50</xdr:col>
      <xdr:colOff>114300</xdr:colOff>
      <xdr:row>59</xdr:row>
      <xdr:rowOff>61395</xdr:rowOff>
    </xdr:to>
    <xdr:cxnSp macro="">
      <xdr:nvCxnSpPr>
        <xdr:cNvPr id="242" name="直線コネクタ 241"/>
        <xdr:cNvCxnSpPr/>
      </xdr:nvCxnSpPr>
      <xdr:spPr>
        <a:xfrm flipV="1">
          <a:off x="8750300" y="10159007"/>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24966</xdr:rowOff>
    </xdr:from>
    <xdr:to>
      <xdr:col>41</xdr:col>
      <xdr:colOff>101600</xdr:colOff>
      <xdr:row>59</xdr:row>
      <xdr:rowOff>126566</xdr:rowOff>
    </xdr:to>
    <xdr:sp macro="" textlink="">
      <xdr:nvSpPr>
        <xdr:cNvPr id="243" name="楕円 242"/>
        <xdr:cNvSpPr/>
      </xdr:nvSpPr>
      <xdr:spPr>
        <a:xfrm>
          <a:off x="7810500" y="101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61395</xdr:rowOff>
    </xdr:from>
    <xdr:to>
      <xdr:col>45</xdr:col>
      <xdr:colOff>177800</xdr:colOff>
      <xdr:row>59</xdr:row>
      <xdr:rowOff>75766</xdr:rowOff>
    </xdr:to>
    <xdr:cxnSp macro="">
      <xdr:nvCxnSpPr>
        <xdr:cNvPr id="244" name="直線コネクタ 243"/>
        <xdr:cNvCxnSpPr/>
      </xdr:nvCxnSpPr>
      <xdr:spPr>
        <a:xfrm flipV="1">
          <a:off x="7861300" y="10176945"/>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122087</xdr:rowOff>
    </xdr:from>
    <xdr:ext cx="599010" cy="259045"/>
    <xdr:sp macro="" textlink="">
      <xdr:nvSpPr>
        <xdr:cNvPr id="245" name="n_1aveValue【橋りょう・トンネル】&#10;一人当たり有形固定資産（償却資産）額"/>
        <xdr:cNvSpPr txBox="1"/>
      </xdr:nvSpPr>
      <xdr:spPr>
        <a:xfrm>
          <a:off x="9327095" y="104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132567</xdr:rowOff>
    </xdr:from>
    <xdr:ext cx="599010" cy="259045"/>
    <xdr:sp macro="" textlink="">
      <xdr:nvSpPr>
        <xdr:cNvPr id="246" name="n_2aveValue【橋りょう・トンネル】&#10;一人当たり有形固定資産（償却資産）額"/>
        <xdr:cNvSpPr txBox="1"/>
      </xdr:nvSpPr>
      <xdr:spPr>
        <a:xfrm>
          <a:off x="8450795" y="1041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18377</xdr:rowOff>
    </xdr:from>
    <xdr:ext cx="599010" cy="259045"/>
    <xdr:sp macro="" textlink="">
      <xdr:nvSpPr>
        <xdr:cNvPr id="247" name="n_3aveValue【橋りょう・トンネル】&#10;一人当たり有形固定資産（償却資産）額"/>
        <xdr:cNvSpPr txBox="1"/>
      </xdr:nvSpPr>
      <xdr:spPr>
        <a:xfrm>
          <a:off x="7561795" y="103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110784</xdr:rowOff>
    </xdr:from>
    <xdr:ext cx="599010" cy="259045"/>
    <xdr:sp macro="" textlink="">
      <xdr:nvSpPr>
        <xdr:cNvPr id="248" name="n_1mainValue【橋りょう・トンネル】&#10;一人当たり有形固定資産（償却資産）額"/>
        <xdr:cNvSpPr txBox="1"/>
      </xdr:nvSpPr>
      <xdr:spPr>
        <a:xfrm>
          <a:off x="9327095" y="988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128722</xdr:rowOff>
    </xdr:from>
    <xdr:ext cx="599010" cy="259045"/>
    <xdr:sp macro="" textlink="">
      <xdr:nvSpPr>
        <xdr:cNvPr id="249" name="n_2mainValue【橋りょう・トンネル】&#10;一人当たり有形固定資産（償却資産）額"/>
        <xdr:cNvSpPr txBox="1"/>
      </xdr:nvSpPr>
      <xdr:spPr>
        <a:xfrm>
          <a:off x="8450795" y="990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143093</xdr:rowOff>
    </xdr:from>
    <xdr:ext cx="599010" cy="259045"/>
    <xdr:sp macro="" textlink="">
      <xdr:nvSpPr>
        <xdr:cNvPr id="250" name="n_3mainValue【橋りょう・トンネル】&#10;一人当たり有形固定資産（償却資産）額"/>
        <xdr:cNvSpPr txBox="1"/>
      </xdr:nvSpPr>
      <xdr:spPr>
        <a:xfrm>
          <a:off x="7561795" y="991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3" name="テキスト ボックス 2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3" name="テキスト ボックス 2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121920</xdr:rowOff>
    </xdr:to>
    <xdr:cxnSp macro="">
      <xdr:nvCxnSpPr>
        <xdr:cNvPr id="275" name="直線コネクタ 274"/>
        <xdr:cNvCxnSpPr/>
      </xdr:nvCxnSpPr>
      <xdr:spPr>
        <a:xfrm flipV="1">
          <a:off x="4634865" y="134340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76"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77" name="直線コネクタ 276"/>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78"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79" name="直線コネクタ 278"/>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64788</xdr:rowOff>
    </xdr:from>
    <xdr:ext cx="405111" cy="259045"/>
    <xdr:sp macro="" textlink="">
      <xdr:nvSpPr>
        <xdr:cNvPr id="280" name="【公営住宅】&#10;有形固定資産減価償却率平均値テキスト"/>
        <xdr:cNvSpPr txBox="1"/>
      </xdr:nvSpPr>
      <xdr:spPr>
        <a:xfrm>
          <a:off x="46736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281" name="フローチャート: 判断 280"/>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13970</xdr:rowOff>
    </xdr:from>
    <xdr:to>
      <xdr:col>20</xdr:col>
      <xdr:colOff>38100</xdr:colOff>
      <xdr:row>85</xdr:row>
      <xdr:rowOff>115570</xdr:rowOff>
    </xdr:to>
    <xdr:sp macro="" textlink="">
      <xdr:nvSpPr>
        <xdr:cNvPr id="282" name="フローチャート: 判断 281"/>
        <xdr:cNvSpPr/>
      </xdr:nvSpPr>
      <xdr:spPr>
        <a:xfrm>
          <a:off x="3746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44450</xdr:rowOff>
    </xdr:from>
    <xdr:to>
      <xdr:col>15</xdr:col>
      <xdr:colOff>101600</xdr:colOff>
      <xdr:row>85</xdr:row>
      <xdr:rowOff>146050</xdr:rowOff>
    </xdr:to>
    <xdr:sp macro="" textlink="">
      <xdr:nvSpPr>
        <xdr:cNvPr id="283" name="フローチャート: 判断 282"/>
        <xdr:cNvSpPr/>
      </xdr:nvSpPr>
      <xdr:spPr>
        <a:xfrm>
          <a:off x="2857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109220</xdr:rowOff>
    </xdr:from>
    <xdr:to>
      <xdr:col>10</xdr:col>
      <xdr:colOff>165100</xdr:colOff>
      <xdr:row>87</xdr:row>
      <xdr:rowOff>39370</xdr:rowOff>
    </xdr:to>
    <xdr:sp macro="" textlink="">
      <xdr:nvSpPr>
        <xdr:cNvPr id="284" name="フローチャート: 判断 283"/>
        <xdr:cNvSpPr/>
      </xdr:nvSpPr>
      <xdr:spPr>
        <a:xfrm>
          <a:off x="1968500" y="1485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290" name="楕円 289"/>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71138</xdr:rowOff>
    </xdr:from>
    <xdr:ext cx="405111" cy="259045"/>
    <xdr:sp macro="" textlink="">
      <xdr:nvSpPr>
        <xdr:cNvPr id="291" name="【公営住宅】&#10;有形固定資産減価償却率該当値テキスト"/>
        <xdr:cNvSpPr txBox="1"/>
      </xdr:nvSpPr>
      <xdr:spPr>
        <a:xfrm>
          <a:off x="4673600" y="1430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292" name="楕円 291"/>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84</xdr:row>
      <xdr:rowOff>114300</xdr:rowOff>
    </xdr:to>
    <xdr:cxnSp macro="">
      <xdr:nvCxnSpPr>
        <xdr:cNvPr id="293" name="直線コネクタ 292"/>
        <xdr:cNvCxnSpPr/>
      </xdr:nvCxnSpPr>
      <xdr:spPr>
        <a:xfrm flipV="1">
          <a:off x="3797300" y="14500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294" name="楕円 293"/>
        <xdr:cNvSpPr/>
      </xdr:nvSpPr>
      <xdr:spPr>
        <a:xfrm>
          <a:off x="2857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114300</xdr:rowOff>
    </xdr:to>
    <xdr:cxnSp macro="">
      <xdr:nvCxnSpPr>
        <xdr:cNvPr id="295" name="直線コネクタ 294"/>
        <xdr:cNvCxnSpPr/>
      </xdr:nvCxnSpPr>
      <xdr:spPr>
        <a:xfrm>
          <a:off x="2908300" y="143865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96" name="楕円 295"/>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156211</xdr:rowOff>
    </xdr:to>
    <xdr:cxnSp macro="">
      <xdr:nvCxnSpPr>
        <xdr:cNvPr id="297" name="直線コネクタ 296"/>
        <xdr:cNvCxnSpPr/>
      </xdr:nvCxnSpPr>
      <xdr:spPr>
        <a:xfrm>
          <a:off x="2019300" y="14340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106697</xdr:rowOff>
    </xdr:from>
    <xdr:ext cx="405111" cy="259045"/>
    <xdr:sp macro="" textlink="">
      <xdr:nvSpPr>
        <xdr:cNvPr id="298" name="n_1aveValue【公営住宅】&#10;有形固定資産減価償却率"/>
        <xdr:cNvSpPr txBox="1"/>
      </xdr:nvSpPr>
      <xdr:spPr>
        <a:xfrm>
          <a:off x="35820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99" name="n_2aveValue【公営住宅】&#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30497</xdr:rowOff>
    </xdr:from>
    <xdr:ext cx="405111" cy="259045"/>
    <xdr:sp macro="" textlink="">
      <xdr:nvSpPr>
        <xdr:cNvPr id="300" name="n_3aveValue【公営住宅】&#10;有形固定資産減価償却率"/>
        <xdr:cNvSpPr txBox="1"/>
      </xdr:nvSpPr>
      <xdr:spPr>
        <a:xfrm>
          <a:off x="1816744"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10177</xdr:rowOff>
    </xdr:from>
    <xdr:ext cx="405111" cy="259045"/>
    <xdr:sp macro="" textlink="">
      <xdr:nvSpPr>
        <xdr:cNvPr id="301" name="n_1mainValue【公営住宅】&#10;有形固定資産減価償却率"/>
        <xdr:cNvSpPr txBox="1"/>
      </xdr:nvSpPr>
      <xdr:spPr>
        <a:xfrm>
          <a:off x="3582044"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52088</xdr:rowOff>
    </xdr:from>
    <xdr:ext cx="405111" cy="259045"/>
    <xdr:sp macro="" textlink="">
      <xdr:nvSpPr>
        <xdr:cNvPr id="302" name="n_2mainValue【公営住宅】&#10;有形固定資産減価償却率"/>
        <xdr:cNvSpPr txBox="1"/>
      </xdr:nvSpPr>
      <xdr:spPr>
        <a:xfrm>
          <a:off x="2705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6366</xdr:rowOff>
    </xdr:from>
    <xdr:ext cx="405111" cy="259045"/>
    <xdr:sp macro="" textlink="">
      <xdr:nvSpPr>
        <xdr:cNvPr id="303" name="n_3mainValue【公営住宅】&#10;有形固定資産減価償却率"/>
        <xdr:cNvSpPr txBox="1"/>
      </xdr:nvSpPr>
      <xdr:spPr>
        <a:xfrm>
          <a:off x="18167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4" name="テキスト ボックス 31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169273</xdr:rowOff>
    </xdr:from>
    <xdr:to>
      <xdr:col>54</xdr:col>
      <xdr:colOff>189865</xdr:colOff>
      <xdr:row>86</xdr:row>
      <xdr:rowOff>45720</xdr:rowOff>
    </xdr:to>
    <xdr:cxnSp macro="">
      <xdr:nvCxnSpPr>
        <xdr:cNvPr id="330" name="直線コネクタ 329"/>
        <xdr:cNvCxnSpPr/>
      </xdr:nvCxnSpPr>
      <xdr:spPr>
        <a:xfrm flipV="1">
          <a:off x="10476865" y="13370923"/>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331"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332" name="直線コネクタ 331"/>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115950</xdr:rowOff>
    </xdr:from>
    <xdr:ext cx="469744" cy="259045"/>
    <xdr:sp macro="" textlink="">
      <xdr:nvSpPr>
        <xdr:cNvPr id="333" name="【公営住宅】&#10;一人当たり面積最大値テキスト"/>
        <xdr:cNvSpPr txBox="1"/>
      </xdr:nvSpPr>
      <xdr:spPr>
        <a:xfrm>
          <a:off x="10515600" y="1314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169273</xdr:rowOff>
    </xdr:from>
    <xdr:to>
      <xdr:col>55</xdr:col>
      <xdr:colOff>88900</xdr:colOff>
      <xdr:row>77</xdr:row>
      <xdr:rowOff>169273</xdr:rowOff>
    </xdr:to>
    <xdr:cxnSp macro="">
      <xdr:nvCxnSpPr>
        <xdr:cNvPr id="334" name="直線コネクタ 333"/>
        <xdr:cNvCxnSpPr/>
      </xdr:nvCxnSpPr>
      <xdr:spPr>
        <a:xfrm>
          <a:off x="10388600" y="1337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35" name="【公営住宅】&#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36" name="フローチャート: 判断 335"/>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20501</xdr:rowOff>
    </xdr:from>
    <xdr:to>
      <xdr:col>50</xdr:col>
      <xdr:colOff>165100</xdr:colOff>
      <xdr:row>83</xdr:row>
      <xdr:rowOff>122101</xdr:rowOff>
    </xdr:to>
    <xdr:sp macro="" textlink="">
      <xdr:nvSpPr>
        <xdr:cNvPr id="337" name="フローチャート: 判断 336"/>
        <xdr:cNvSpPr/>
      </xdr:nvSpPr>
      <xdr:spPr>
        <a:xfrm>
          <a:off x="95885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34652</xdr:rowOff>
    </xdr:from>
    <xdr:to>
      <xdr:col>46</xdr:col>
      <xdr:colOff>38100</xdr:colOff>
      <xdr:row>83</xdr:row>
      <xdr:rowOff>136252</xdr:rowOff>
    </xdr:to>
    <xdr:sp macro="" textlink="">
      <xdr:nvSpPr>
        <xdr:cNvPr id="338" name="フローチャート: 判断 337"/>
        <xdr:cNvSpPr/>
      </xdr:nvSpPr>
      <xdr:spPr>
        <a:xfrm>
          <a:off x="8699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109764</xdr:rowOff>
    </xdr:from>
    <xdr:to>
      <xdr:col>41</xdr:col>
      <xdr:colOff>101600</xdr:colOff>
      <xdr:row>82</xdr:row>
      <xdr:rowOff>39914</xdr:rowOff>
    </xdr:to>
    <xdr:sp macro="" textlink="">
      <xdr:nvSpPr>
        <xdr:cNvPr id="339" name="フローチャート: 判断 338"/>
        <xdr:cNvSpPr/>
      </xdr:nvSpPr>
      <xdr:spPr>
        <a:xfrm>
          <a:off x="781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105955</xdr:rowOff>
    </xdr:from>
    <xdr:to>
      <xdr:col>55</xdr:col>
      <xdr:colOff>50800</xdr:colOff>
      <xdr:row>85</xdr:row>
      <xdr:rowOff>36105</xdr:rowOff>
    </xdr:to>
    <xdr:sp macro="" textlink="">
      <xdr:nvSpPr>
        <xdr:cNvPr id="345" name="楕円 344"/>
        <xdr:cNvSpPr/>
      </xdr:nvSpPr>
      <xdr:spPr>
        <a:xfrm>
          <a:off x="104267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84382</xdr:rowOff>
    </xdr:from>
    <xdr:ext cx="469744" cy="259045"/>
    <xdr:sp macro="" textlink="">
      <xdr:nvSpPr>
        <xdr:cNvPr id="346" name="【公営住宅】&#10;一人当たり面積該当値テキスト"/>
        <xdr:cNvSpPr txBox="1"/>
      </xdr:nvSpPr>
      <xdr:spPr>
        <a:xfrm>
          <a:off x="10515600" y="1448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116839</xdr:rowOff>
    </xdr:from>
    <xdr:to>
      <xdr:col>50</xdr:col>
      <xdr:colOff>165100</xdr:colOff>
      <xdr:row>85</xdr:row>
      <xdr:rowOff>46989</xdr:rowOff>
    </xdr:to>
    <xdr:sp macro="" textlink="">
      <xdr:nvSpPr>
        <xdr:cNvPr id="347" name="楕円 346"/>
        <xdr:cNvSpPr/>
      </xdr:nvSpPr>
      <xdr:spPr>
        <a:xfrm>
          <a:off x="958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156755</xdr:rowOff>
    </xdr:from>
    <xdr:to>
      <xdr:col>55</xdr:col>
      <xdr:colOff>0</xdr:colOff>
      <xdr:row>84</xdr:row>
      <xdr:rowOff>167639</xdr:rowOff>
    </xdr:to>
    <xdr:cxnSp macro="">
      <xdr:nvCxnSpPr>
        <xdr:cNvPr id="348" name="直線コネクタ 347"/>
        <xdr:cNvCxnSpPr/>
      </xdr:nvCxnSpPr>
      <xdr:spPr>
        <a:xfrm flipV="1">
          <a:off x="9639300" y="14558555"/>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127726</xdr:rowOff>
    </xdr:from>
    <xdr:to>
      <xdr:col>46</xdr:col>
      <xdr:colOff>38100</xdr:colOff>
      <xdr:row>85</xdr:row>
      <xdr:rowOff>57876</xdr:rowOff>
    </xdr:to>
    <xdr:sp macro="" textlink="">
      <xdr:nvSpPr>
        <xdr:cNvPr id="349" name="楕円 348"/>
        <xdr:cNvSpPr/>
      </xdr:nvSpPr>
      <xdr:spPr>
        <a:xfrm>
          <a:off x="869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167639</xdr:rowOff>
    </xdr:from>
    <xdr:to>
      <xdr:col>50</xdr:col>
      <xdr:colOff>114300</xdr:colOff>
      <xdr:row>85</xdr:row>
      <xdr:rowOff>7076</xdr:rowOff>
    </xdr:to>
    <xdr:cxnSp macro="">
      <xdr:nvCxnSpPr>
        <xdr:cNvPr id="350" name="直線コネクタ 349"/>
        <xdr:cNvCxnSpPr/>
      </xdr:nvCxnSpPr>
      <xdr:spPr>
        <a:xfrm flipV="1">
          <a:off x="8750300" y="14569439"/>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51" name="楕円 350"/>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7076</xdr:rowOff>
    </xdr:to>
    <xdr:cxnSp macro="">
      <xdr:nvCxnSpPr>
        <xdr:cNvPr id="352" name="直線コネクタ 351"/>
        <xdr:cNvCxnSpPr/>
      </xdr:nvCxnSpPr>
      <xdr:spPr>
        <a:xfrm>
          <a:off x="7861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138628</xdr:rowOff>
    </xdr:from>
    <xdr:ext cx="469744" cy="259045"/>
    <xdr:sp macro="" textlink="">
      <xdr:nvSpPr>
        <xdr:cNvPr id="353" name="n_1aveValue【公営住宅】&#10;一人当たり面積"/>
        <xdr:cNvSpPr txBox="1"/>
      </xdr:nvSpPr>
      <xdr:spPr>
        <a:xfrm>
          <a:off x="9391727" y="1402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152779</xdr:rowOff>
    </xdr:from>
    <xdr:ext cx="469744" cy="259045"/>
    <xdr:sp macro="" textlink="">
      <xdr:nvSpPr>
        <xdr:cNvPr id="354" name="n_2aveValue【公営住宅】&#10;一人当たり面積"/>
        <xdr:cNvSpPr txBox="1"/>
      </xdr:nvSpPr>
      <xdr:spPr>
        <a:xfrm>
          <a:off x="8515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56441</xdr:rowOff>
    </xdr:from>
    <xdr:ext cx="469744" cy="259045"/>
    <xdr:sp macro="" textlink="">
      <xdr:nvSpPr>
        <xdr:cNvPr id="355" name="n_3aveValue【公営住宅】&#10;一人当たり面積"/>
        <xdr:cNvSpPr txBox="1"/>
      </xdr:nvSpPr>
      <xdr:spPr>
        <a:xfrm>
          <a:off x="7626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38116</xdr:rowOff>
    </xdr:from>
    <xdr:ext cx="469744" cy="259045"/>
    <xdr:sp macro="" textlink="">
      <xdr:nvSpPr>
        <xdr:cNvPr id="356" name="n_1mainValue【公営住宅】&#10;一人当たり面積"/>
        <xdr:cNvSpPr txBox="1"/>
      </xdr:nvSpPr>
      <xdr:spPr>
        <a:xfrm>
          <a:off x="9391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49003</xdr:rowOff>
    </xdr:from>
    <xdr:ext cx="469744" cy="259045"/>
    <xdr:sp macro="" textlink="">
      <xdr:nvSpPr>
        <xdr:cNvPr id="357" name="n_2mainValue【公営住宅】&#10;一人当たり面積"/>
        <xdr:cNvSpPr txBox="1"/>
      </xdr:nvSpPr>
      <xdr:spPr>
        <a:xfrm>
          <a:off x="8515427"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58" name="n_3mainValue【公営住宅】&#10;一人当たり面積"/>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9" name="テキスト ボックス 3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0" name="直線コネクタ 3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1" name="テキスト ボックス 37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2" name="直線コネクタ 3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3" name="テキスト ボックス 3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4" name="直線コネクタ 3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5" name="テキスト ボックス 3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6" name="直線コネクタ 3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7" name="テキスト ボックス 3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9" name="テキスト ボックス 3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151637</xdr:rowOff>
    </xdr:from>
    <xdr:to>
      <xdr:col>24</xdr:col>
      <xdr:colOff>62865</xdr:colOff>
      <xdr:row>105</xdr:row>
      <xdr:rowOff>69342</xdr:rowOff>
    </xdr:to>
    <xdr:cxnSp macro="">
      <xdr:nvCxnSpPr>
        <xdr:cNvPr id="381" name="直線コネクタ 380"/>
        <xdr:cNvCxnSpPr/>
      </xdr:nvCxnSpPr>
      <xdr:spPr>
        <a:xfrm flipV="1">
          <a:off x="4634865" y="17125187"/>
          <a:ext cx="0" cy="94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73169</xdr:rowOff>
    </xdr:from>
    <xdr:ext cx="405111" cy="259045"/>
    <xdr:sp macro="" textlink="">
      <xdr:nvSpPr>
        <xdr:cNvPr id="382" name="【港湾・漁港】&#10;有形固定資産減価償却率最小値テキスト"/>
        <xdr:cNvSpPr txBox="1"/>
      </xdr:nvSpPr>
      <xdr:spPr>
        <a:xfrm>
          <a:off x="4673600" y="1807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69342</xdr:rowOff>
    </xdr:from>
    <xdr:to>
      <xdr:col>24</xdr:col>
      <xdr:colOff>152400</xdr:colOff>
      <xdr:row>105</xdr:row>
      <xdr:rowOff>69342</xdr:rowOff>
    </xdr:to>
    <xdr:cxnSp macro="">
      <xdr:nvCxnSpPr>
        <xdr:cNvPr id="383" name="直線コネクタ 382"/>
        <xdr:cNvCxnSpPr/>
      </xdr:nvCxnSpPr>
      <xdr:spPr>
        <a:xfrm>
          <a:off x="4546600" y="180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98314</xdr:rowOff>
    </xdr:from>
    <xdr:ext cx="405111" cy="259045"/>
    <xdr:sp macro="" textlink="">
      <xdr:nvSpPr>
        <xdr:cNvPr id="384" name="【港湾・漁港】&#10;有形固定資産減価償却率最大値テキスト"/>
        <xdr:cNvSpPr txBox="1"/>
      </xdr:nvSpPr>
      <xdr:spPr>
        <a:xfrm>
          <a:off x="4673600" y="169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151637</xdr:rowOff>
    </xdr:from>
    <xdr:to>
      <xdr:col>24</xdr:col>
      <xdr:colOff>152400</xdr:colOff>
      <xdr:row>99</xdr:row>
      <xdr:rowOff>151637</xdr:rowOff>
    </xdr:to>
    <xdr:cxnSp macro="">
      <xdr:nvCxnSpPr>
        <xdr:cNvPr id="385" name="直線コネクタ 384"/>
        <xdr:cNvCxnSpPr/>
      </xdr:nvCxnSpPr>
      <xdr:spPr>
        <a:xfrm>
          <a:off x="4546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144290</xdr:rowOff>
    </xdr:from>
    <xdr:ext cx="405111" cy="259045"/>
    <xdr:sp macro="" textlink="">
      <xdr:nvSpPr>
        <xdr:cNvPr id="386" name="【港湾・漁港】&#10;有形固定資産減価償却率平均値テキスト"/>
        <xdr:cNvSpPr txBox="1"/>
      </xdr:nvSpPr>
      <xdr:spPr>
        <a:xfrm>
          <a:off x="4673600" y="1711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121413</xdr:rowOff>
    </xdr:from>
    <xdr:to>
      <xdr:col>24</xdr:col>
      <xdr:colOff>114300</xdr:colOff>
      <xdr:row>101</xdr:row>
      <xdr:rowOff>51563</xdr:rowOff>
    </xdr:to>
    <xdr:sp macro="" textlink="">
      <xdr:nvSpPr>
        <xdr:cNvPr id="387" name="フローチャート: 判断 386"/>
        <xdr:cNvSpPr/>
      </xdr:nvSpPr>
      <xdr:spPr>
        <a:xfrm>
          <a:off x="45847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36830</xdr:rowOff>
    </xdr:from>
    <xdr:to>
      <xdr:col>20</xdr:col>
      <xdr:colOff>38100</xdr:colOff>
      <xdr:row>101</xdr:row>
      <xdr:rowOff>138430</xdr:rowOff>
    </xdr:to>
    <xdr:sp macro="" textlink="">
      <xdr:nvSpPr>
        <xdr:cNvPr id="388" name="フローチャート: 判断 387"/>
        <xdr:cNvSpPr/>
      </xdr:nvSpPr>
      <xdr:spPr>
        <a:xfrm>
          <a:off x="374650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123698</xdr:rowOff>
    </xdr:from>
    <xdr:to>
      <xdr:col>15</xdr:col>
      <xdr:colOff>101600</xdr:colOff>
      <xdr:row>102</xdr:row>
      <xdr:rowOff>53848</xdr:rowOff>
    </xdr:to>
    <xdr:sp macro="" textlink="">
      <xdr:nvSpPr>
        <xdr:cNvPr id="389" name="フローチャート: 判断 388"/>
        <xdr:cNvSpPr/>
      </xdr:nvSpPr>
      <xdr:spPr>
        <a:xfrm>
          <a:off x="2857500" y="1744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16256</xdr:rowOff>
    </xdr:from>
    <xdr:to>
      <xdr:col>10</xdr:col>
      <xdr:colOff>165100</xdr:colOff>
      <xdr:row>102</xdr:row>
      <xdr:rowOff>117856</xdr:rowOff>
    </xdr:to>
    <xdr:sp macro="" textlink="">
      <xdr:nvSpPr>
        <xdr:cNvPr id="390" name="フローチャート: 判断 389"/>
        <xdr:cNvSpPr/>
      </xdr:nvSpPr>
      <xdr:spPr>
        <a:xfrm>
          <a:off x="1968500" y="1750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96" name="楕円 395"/>
        <xdr:cNvSpPr/>
      </xdr:nvSpPr>
      <xdr:spPr>
        <a:xfrm>
          <a:off x="4584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104919</xdr:rowOff>
    </xdr:from>
    <xdr:ext cx="405111" cy="259045"/>
    <xdr:sp macro="" textlink="">
      <xdr:nvSpPr>
        <xdr:cNvPr id="397" name="【港湾・漁港】&#10;有形固定資産減価償却率該当値テキスト"/>
        <xdr:cNvSpPr txBox="1"/>
      </xdr:nvSpPr>
      <xdr:spPr>
        <a:xfrm>
          <a:off x="4673600" y="1793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98" name="楕円 397"/>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69342</xdr:rowOff>
    </xdr:from>
    <xdr:to>
      <xdr:col>24</xdr:col>
      <xdr:colOff>63500</xdr:colOff>
      <xdr:row>105</xdr:row>
      <xdr:rowOff>156211</xdr:rowOff>
    </xdr:to>
    <xdr:cxnSp macro="">
      <xdr:nvCxnSpPr>
        <xdr:cNvPr id="399" name="直線コネクタ 398"/>
        <xdr:cNvCxnSpPr/>
      </xdr:nvCxnSpPr>
      <xdr:spPr>
        <a:xfrm flipV="1">
          <a:off x="3797300" y="18071592"/>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20828</xdr:rowOff>
    </xdr:from>
    <xdr:to>
      <xdr:col>15</xdr:col>
      <xdr:colOff>101600</xdr:colOff>
      <xdr:row>106</xdr:row>
      <xdr:rowOff>122428</xdr:rowOff>
    </xdr:to>
    <xdr:sp macro="" textlink="">
      <xdr:nvSpPr>
        <xdr:cNvPr id="400" name="楕円 399"/>
        <xdr:cNvSpPr/>
      </xdr:nvSpPr>
      <xdr:spPr>
        <a:xfrm>
          <a:off x="2857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71628</xdr:rowOff>
    </xdr:to>
    <xdr:cxnSp macro="">
      <xdr:nvCxnSpPr>
        <xdr:cNvPr id="401" name="直線コネクタ 400"/>
        <xdr:cNvCxnSpPr/>
      </xdr:nvCxnSpPr>
      <xdr:spPr>
        <a:xfrm flipV="1">
          <a:off x="2908300" y="181584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112268</xdr:rowOff>
    </xdr:from>
    <xdr:to>
      <xdr:col>10</xdr:col>
      <xdr:colOff>165100</xdr:colOff>
      <xdr:row>107</xdr:row>
      <xdr:rowOff>42418</xdr:rowOff>
    </xdr:to>
    <xdr:sp macro="" textlink="">
      <xdr:nvSpPr>
        <xdr:cNvPr id="402" name="楕円 401"/>
        <xdr:cNvSpPr/>
      </xdr:nvSpPr>
      <xdr:spPr>
        <a:xfrm>
          <a:off x="196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71628</xdr:rowOff>
    </xdr:from>
    <xdr:to>
      <xdr:col>15</xdr:col>
      <xdr:colOff>50800</xdr:colOff>
      <xdr:row>106</xdr:row>
      <xdr:rowOff>163068</xdr:rowOff>
    </xdr:to>
    <xdr:cxnSp macro="">
      <xdr:nvCxnSpPr>
        <xdr:cNvPr id="403" name="直線コネクタ 402"/>
        <xdr:cNvCxnSpPr/>
      </xdr:nvCxnSpPr>
      <xdr:spPr>
        <a:xfrm flipV="1">
          <a:off x="2019300" y="182453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154957</xdr:rowOff>
    </xdr:from>
    <xdr:ext cx="405111" cy="259045"/>
    <xdr:sp macro="" textlink="">
      <xdr:nvSpPr>
        <xdr:cNvPr id="404" name="n_1aveValue【港湾・漁港】&#10;有形固定資産減価償却率"/>
        <xdr:cNvSpPr txBox="1"/>
      </xdr:nvSpPr>
      <xdr:spPr>
        <a:xfrm>
          <a:off x="3582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70375</xdr:rowOff>
    </xdr:from>
    <xdr:ext cx="405111" cy="259045"/>
    <xdr:sp macro="" textlink="">
      <xdr:nvSpPr>
        <xdr:cNvPr id="405" name="n_2aveValue【港湾・漁港】&#10;有形固定資産減価償却率"/>
        <xdr:cNvSpPr txBox="1"/>
      </xdr:nvSpPr>
      <xdr:spPr>
        <a:xfrm>
          <a:off x="2705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134383</xdr:rowOff>
    </xdr:from>
    <xdr:ext cx="405111" cy="259045"/>
    <xdr:sp macro="" textlink="">
      <xdr:nvSpPr>
        <xdr:cNvPr id="406" name="n_3aveValue【港湾・漁港】&#10;有形固定資産減価償却率"/>
        <xdr:cNvSpPr txBox="1"/>
      </xdr:nvSpPr>
      <xdr:spPr>
        <a:xfrm>
          <a:off x="18167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07" name="n_1main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113555</xdr:rowOff>
    </xdr:from>
    <xdr:ext cx="405111" cy="259045"/>
    <xdr:sp macro="" textlink="">
      <xdr:nvSpPr>
        <xdr:cNvPr id="408" name="n_2mainValue【港湾・漁港】&#10;有形固定資産減価償却率"/>
        <xdr:cNvSpPr txBox="1"/>
      </xdr:nvSpPr>
      <xdr:spPr>
        <a:xfrm>
          <a:off x="2705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33545</xdr:rowOff>
    </xdr:from>
    <xdr:ext cx="405111" cy="259045"/>
    <xdr:sp macro="" textlink="">
      <xdr:nvSpPr>
        <xdr:cNvPr id="409" name="n_3mainValue【港湾・漁港】&#10;有形固定資産減価償却率"/>
        <xdr:cNvSpPr txBox="1"/>
      </xdr:nvSpPr>
      <xdr:spPr>
        <a:xfrm>
          <a:off x="18167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20" name="テキスト ボックス 419"/>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21" name="直線コネクタ 4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22" name="テキスト ボックス 421"/>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3" name="直線コネクタ 4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4" name="テキスト ボックス 42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5" name="直線コネクタ 4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26" name="テキスト ボックス 42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7" name="直線コネクタ 4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8" name="テキスト ボックス 42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9" name="直線コネクタ 4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30" name="テキスト ボックス 429"/>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1" name="直線コネクタ 4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2" name="テキスト ボックス 431"/>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4" name="テキスト ボックス 43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102088</xdr:rowOff>
    </xdr:from>
    <xdr:to>
      <xdr:col>54</xdr:col>
      <xdr:colOff>189865</xdr:colOff>
      <xdr:row>108</xdr:row>
      <xdr:rowOff>102522</xdr:rowOff>
    </xdr:to>
    <xdr:cxnSp macro="">
      <xdr:nvCxnSpPr>
        <xdr:cNvPr id="436" name="直線コネクタ 435"/>
        <xdr:cNvCxnSpPr/>
      </xdr:nvCxnSpPr>
      <xdr:spPr>
        <a:xfrm flipV="1">
          <a:off x="10476865" y="17247088"/>
          <a:ext cx="0" cy="137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106349</xdr:rowOff>
    </xdr:from>
    <xdr:ext cx="599010" cy="259045"/>
    <xdr:sp macro="" textlink="">
      <xdr:nvSpPr>
        <xdr:cNvPr id="437" name="【港湾・漁港】&#10;一人当たり有形固定資産（償却資産）額最小値テキスト"/>
        <xdr:cNvSpPr txBox="1"/>
      </xdr:nvSpPr>
      <xdr:spPr>
        <a:xfrm>
          <a:off x="10515600" y="186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102522</xdr:rowOff>
    </xdr:from>
    <xdr:to>
      <xdr:col>55</xdr:col>
      <xdr:colOff>88900</xdr:colOff>
      <xdr:row>108</xdr:row>
      <xdr:rowOff>102522</xdr:rowOff>
    </xdr:to>
    <xdr:cxnSp macro="">
      <xdr:nvCxnSpPr>
        <xdr:cNvPr id="438" name="直線コネクタ 437"/>
        <xdr:cNvCxnSpPr/>
      </xdr:nvCxnSpPr>
      <xdr:spPr>
        <a:xfrm>
          <a:off x="10388600" y="18619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48765</xdr:rowOff>
    </xdr:from>
    <xdr:ext cx="690189" cy="259045"/>
    <xdr:sp macro="" textlink="">
      <xdr:nvSpPr>
        <xdr:cNvPr id="439" name="【港湾・漁港】&#10;一人当たり有形固定資産（償却資産）額最大値テキスト"/>
        <xdr:cNvSpPr txBox="1"/>
      </xdr:nvSpPr>
      <xdr:spPr>
        <a:xfrm>
          <a:off x="10515600" y="17022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102088</xdr:rowOff>
    </xdr:from>
    <xdr:to>
      <xdr:col>55</xdr:col>
      <xdr:colOff>88900</xdr:colOff>
      <xdr:row>100</xdr:row>
      <xdr:rowOff>102088</xdr:rowOff>
    </xdr:to>
    <xdr:cxnSp macro="">
      <xdr:nvCxnSpPr>
        <xdr:cNvPr id="440" name="直線コネクタ 439"/>
        <xdr:cNvCxnSpPr/>
      </xdr:nvCxnSpPr>
      <xdr:spPr>
        <a:xfrm>
          <a:off x="10388600" y="1724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101359</xdr:rowOff>
    </xdr:from>
    <xdr:ext cx="599010" cy="259045"/>
    <xdr:sp macro="" textlink="">
      <xdr:nvSpPr>
        <xdr:cNvPr id="441" name="【港湾・漁港】&#10;一人当たり有形固定資産（償却資産）額平均値テキスト"/>
        <xdr:cNvSpPr txBox="1"/>
      </xdr:nvSpPr>
      <xdr:spPr>
        <a:xfrm>
          <a:off x="10515600" y="17760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78482</xdr:rowOff>
    </xdr:from>
    <xdr:to>
      <xdr:col>55</xdr:col>
      <xdr:colOff>50800</xdr:colOff>
      <xdr:row>105</xdr:row>
      <xdr:rowOff>8632</xdr:rowOff>
    </xdr:to>
    <xdr:sp macro="" textlink="">
      <xdr:nvSpPr>
        <xdr:cNvPr id="442" name="フローチャート: 判断 441"/>
        <xdr:cNvSpPr/>
      </xdr:nvSpPr>
      <xdr:spPr>
        <a:xfrm>
          <a:off x="10426700" y="179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100141</xdr:rowOff>
    </xdr:from>
    <xdr:to>
      <xdr:col>50</xdr:col>
      <xdr:colOff>165100</xdr:colOff>
      <xdr:row>105</xdr:row>
      <xdr:rowOff>30291</xdr:rowOff>
    </xdr:to>
    <xdr:sp macro="" textlink="">
      <xdr:nvSpPr>
        <xdr:cNvPr id="443" name="フローチャート: 判断 442"/>
        <xdr:cNvSpPr/>
      </xdr:nvSpPr>
      <xdr:spPr>
        <a:xfrm>
          <a:off x="9588500" y="1793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121882</xdr:rowOff>
    </xdr:from>
    <xdr:to>
      <xdr:col>46</xdr:col>
      <xdr:colOff>38100</xdr:colOff>
      <xdr:row>105</xdr:row>
      <xdr:rowOff>52032</xdr:rowOff>
    </xdr:to>
    <xdr:sp macro="" textlink="">
      <xdr:nvSpPr>
        <xdr:cNvPr id="444" name="フローチャート: 判断 443"/>
        <xdr:cNvSpPr/>
      </xdr:nvSpPr>
      <xdr:spPr>
        <a:xfrm>
          <a:off x="8699500" y="17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158852</xdr:rowOff>
    </xdr:from>
    <xdr:to>
      <xdr:col>41</xdr:col>
      <xdr:colOff>101600</xdr:colOff>
      <xdr:row>105</xdr:row>
      <xdr:rowOff>89002</xdr:rowOff>
    </xdr:to>
    <xdr:sp macro="" textlink="">
      <xdr:nvSpPr>
        <xdr:cNvPr id="445" name="フローチャート: 判断 444"/>
        <xdr:cNvSpPr/>
      </xdr:nvSpPr>
      <xdr:spPr>
        <a:xfrm>
          <a:off x="7810500" y="1798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51722</xdr:rowOff>
    </xdr:from>
    <xdr:to>
      <xdr:col>55</xdr:col>
      <xdr:colOff>50800</xdr:colOff>
      <xdr:row>108</xdr:row>
      <xdr:rowOff>153322</xdr:rowOff>
    </xdr:to>
    <xdr:sp macro="" textlink="">
      <xdr:nvSpPr>
        <xdr:cNvPr id="451" name="楕円 450"/>
        <xdr:cNvSpPr/>
      </xdr:nvSpPr>
      <xdr:spPr>
        <a:xfrm>
          <a:off x="10426700" y="185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138099</xdr:rowOff>
    </xdr:from>
    <xdr:ext cx="599010" cy="259045"/>
    <xdr:sp macro="" textlink="">
      <xdr:nvSpPr>
        <xdr:cNvPr id="452" name="【港湾・漁港】&#10;一人当たり有形固定資産（償却資産）額該当値テキスト"/>
        <xdr:cNvSpPr txBox="1"/>
      </xdr:nvSpPr>
      <xdr:spPr>
        <a:xfrm>
          <a:off x="10515600" y="1848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58454</xdr:rowOff>
    </xdr:from>
    <xdr:to>
      <xdr:col>50</xdr:col>
      <xdr:colOff>165100</xdr:colOff>
      <xdr:row>108</xdr:row>
      <xdr:rowOff>160054</xdr:rowOff>
    </xdr:to>
    <xdr:sp macro="" textlink="">
      <xdr:nvSpPr>
        <xdr:cNvPr id="453" name="楕円 452"/>
        <xdr:cNvSpPr/>
      </xdr:nvSpPr>
      <xdr:spPr>
        <a:xfrm>
          <a:off x="9588500" y="185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102522</xdr:rowOff>
    </xdr:from>
    <xdr:to>
      <xdr:col>55</xdr:col>
      <xdr:colOff>0</xdr:colOff>
      <xdr:row>108</xdr:row>
      <xdr:rowOff>109254</xdr:rowOff>
    </xdr:to>
    <xdr:cxnSp macro="">
      <xdr:nvCxnSpPr>
        <xdr:cNvPr id="454" name="直線コネクタ 453"/>
        <xdr:cNvCxnSpPr/>
      </xdr:nvCxnSpPr>
      <xdr:spPr>
        <a:xfrm flipV="1">
          <a:off x="9639300" y="18619122"/>
          <a:ext cx="8382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65467</xdr:rowOff>
    </xdr:from>
    <xdr:to>
      <xdr:col>46</xdr:col>
      <xdr:colOff>38100</xdr:colOff>
      <xdr:row>108</xdr:row>
      <xdr:rowOff>167067</xdr:rowOff>
    </xdr:to>
    <xdr:sp macro="" textlink="">
      <xdr:nvSpPr>
        <xdr:cNvPr id="455" name="楕円 454"/>
        <xdr:cNvSpPr/>
      </xdr:nvSpPr>
      <xdr:spPr>
        <a:xfrm>
          <a:off x="8699500" y="18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109254</xdr:rowOff>
    </xdr:from>
    <xdr:to>
      <xdr:col>50</xdr:col>
      <xdr:colOff>114300</xdr:colOff>
      <xdr:row>108</xdr:row>
      <xdr:rowOff>116267</xdr:rowOff>
    </xdr:to>
    <xdr:cxnSp macro="">
      <xdr:nvCxnSpPr>
        <xdr:cNvPr id="456" name="直線コネクタ 455"/>
        <xdr:cNvCxnSpPr/>
      </xdr:nvCxnSpPr>
      <xdr:spPr>
        <a:xfrm flipV="1">
          <a:off x="8750300" y="18625854"/>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71693</xdr:rowOff>
    </xdr:from>
    <xdr:to>
      <xdr:col>41</xdr:col>
      <xdr:colOff>101600</xdr:colOff>
      <xdr:row>109</xdr:row>
      <xdr:rowOff>1843</xdr:rowOff>
    </xdr:to>
    <xdr:sp macro="" textlink="">
      <xdr:nvSpPr>
        <xdr:cNvPr id="457" name="楕円 456"/>
        <xdr:cNvSpPr/>
      </xdr:nvSpPr>
      <xdr:spPr>
        <a:xfrm>
          <a:off x="7810500" y="185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116267</xdr:rowOff>
    </xdr:from>
    <xdr:to>
      <xdr:col>45</xdr:col>
      <xdr:colOff>177800</xdr:colOff>
      <xdr:row>108</xdr:row>
      <xdr:rowOff>122493</xdr:rowOff>
    </xdr:to>
    <xdr:cxnSp macro="">
      <xdr:nvCxnSpPr>
        <xdr:cNvPr id="458" name="直線コネクタ 457"/>
        <xdr:cNvCxnSpPr/>
      </xdr:nvCxnSpPr>
      <xdr:spPr>
        <a:xfrm flipV="1">
          <a:off x="7861300" y="18632867"/>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46818</xdr:rowOff>
    </xdr:from>
    <xdr:ext cx="599010" cy="259045"/>
    <xdr:sp macro="" textlink="">
      <xdr:nvSpPr>
        <xdr:cNvPr id="459" name="n_1aveValue【港湾・漁港】&#10;一人当たり有形固定資産（償却資産）額"/>
        <xdr:cNvSpPr txBox="1"/>
      </xdr:nvSpPr>
      <xdr:spPr>
        <a:xfrm>
          <a:off x="9327095" y="1770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68559</xdr:rowOff>
    </xdr:from>
    <xdr:ext cx="599010" cy="259045"/>
    <xdr:sp macro="" textlink="">
      <xdr:nvSpPr>
        <xdr:cNvPr id="460" name="n_2aveValue【港湾・漁港】&#10;一人当たり有形固定資産（償却資産）額"/>
        <xdr:cNvSpPr txBox="1"/>
      </xdr:nvSpPr>
      <xdr:spPr>
        <a:xfrm>
          <a:off x="8450795" y="17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105529</xdr:rowOff>
    </xdr:from>
    <xdr:ext cx="599010" cy="259045"/>
    <xdr:sp macro="" textlink="">
      <xdr:nvSpPr>
        <xdr:cNvPr id="461" name="n_3aveValue【港湾・漁港】&#10;一人当たり有形固定資産（償却資産）額"/>
        <xdr:cNvSpPr txBox="1"/>
      </xdr:nvSpPr>
      <xdr:spPr>
        <a:xfrm>
          <a:off x="7561795" y="1776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151181</xdr:rowOff>
    </xdr:from>
    <xdr:ext cx="599010" cy="259045"/>
    <xdr:sp macro="" textlink="">
      <xdr:nvSpPr>
        <xdr:cNvPr id="462" name="n_1mainValue【港湾・漁港】&#10;一人当たり有形固定資産（償却資産）額"/>
        <xdr:cNvSpPr txBox="1"/>
      </xdr:nvSpPr>
      <xdr:spPr>
        <a:xfrm>
          <a:off x="9327095" y="186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158194</xdr:rowOff>
    </xdr:from>
    <xdr:ext cx="599010" cy="259045"/>
    <xdr:sp macro="" textlink="">
      <xdr:nvSpPr>
        <xdr:cNvPr id="463" name="n_2mainValue【港湾・漁港】&#10;一人当たり有形固定資産（償却資産）額"/>
        <xdr:cNvSpPr txBox="1"/>
      </xdr:nvSpPr>
      <xdr:spPr>
        <a:xfrm>
          <a:off x="8450795" y="18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164420</xdr:rowOff>
    </xdr:from>
    <xdr:ext cx="599010" cy="259045"/>
    <xdr:sp macro="" textlink="">
      <xdr:nvSpPr>
        <xdr:cNvPr id="464" name="n_3mainValue【港湾・漁港】&#10;一人当たり有形固定資産（償却資産）額"/>
        <xdr:cNvSpPr txBox="1"/>
      </xdr:nvSpPr>
      <xdr:spPr>
        <a:xfrm>
          <a:off x="7561795" y="1868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5" name="テキスト ボックス 4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7" name="テキスト ボックス 4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5" name="テキスト ボックス 4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7" name="テキスト ボックス 4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64770</xdr:rowOff>
    </xdr:from>
    <xdr:to>
      <xdr:col>85</xdr:col>
      <xdr:colOff>126364</xdr:colOff>
      <xdr:row>41</xdr:row>
      <xdr:rowOff>9525</xdr:rowOff>
    </xdr:to>
    <xdr:cxnSp macro="">
      <xdr:nvCxnSpPr>
        <xdr:cNvPr id="489" name="直線コネクタ 488"/>
        <xdr:cNvCxnSpPr/>
      </xdr:nvCxnSpPr>
      <xdr:spPr>
        <a:xfrm flipV="1">
          <a:off x="16318864" y="589407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90" name="【認定こども園・幼稚園・保育所】&#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91" name="直線コネクタ 490"/>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11447</xdr:rowOff>
    </xdr:from>
    <xdr:ext cx="405111" cy="259045"/>
    <xdr:sp macro="" textlink="">
      <xdr:nvSpPr>
        <xdr:cNvPr id="492" name="【認定こども園・幼稚園・保育所】&#10;有形固定資産減価償却率最大値テキスト"/>
        <xdr:cNvSpPr txBox="1"/>
      </xdr:nvSpPr>
      <xdr:spPr>
        <a:xfrm>
          <a:off x="16357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64770</xdr:rowOff>
    </xdr:from>
    <xdr:to>
      <xdr:col>86</xdr:col>
      <xdr:colOff>25400</xdr:colOff>
      <xdr:row>34</xdr:row>
      <xdr:rowOff>64770</xdr:rowOff>
    </xdr:to>
    <xdr:cxnSp macro="">
      <xdr:nvCxnSpPr>
        <xdr:cNvPr id="493" name="直線コネクタ 492"/>
        <xdr:cNvCxnSpPr/>
      </xdr:nvCxnSpPr>
      <xdr:spPr>
        <a:xfrm>
          <a:off x="16230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94" name="【認定こども園・幼稚園・保育所】&#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95" name="フローチャート: 判断 494"/>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61595</xdr:rowOff>
    </xdr:from>
    <xdr:to>
      <xdr:col>81</xdr:col>
      <xdr:colOff>101600</xdr:colOff>
      <xdr:row>37</xdr:row>
      <xdr:rowOff>163195</xdr:rowOff>
    </xdr:to>
    <xdr:sp macro="" textlink="">
      <xdr:nvSpPr>
        <xdr:cNvPr id="496" name="フローチャート: 判断 495"/>
        <xdr:cNvSpPr/>
      </xdr:nvSpPr>
      <xdr:spPr>
        <a:xfrm>
          <a:off x="15430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7" name="フローチャート: 判断 496"/>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95885</xdr:rowOff>
    </xdr:from>
    <xdr:to>
      <xdr:col>72</xdr:col>
      <xdr:colOff>38100</xdr:colOff>
      <xdr:row>36</xdr:row>
      <xdr:rowOff>26035</xdr:rowOff>
    </xdr:to>
    <xdr:sp macro="" textlink="">
      <xdr:nvSpPr>
        <xdr:cNvPr id="498" name="フローチャート: 判断 497"/>
        <xdr:cNvSpPr/>
      </xdr:nvSpPr>
      <xdr:spPr>
        <a:xfrm>
          <a:off x="13652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xdr:rowOff>
    </xdr:from>
    <xdr:to>
      <xdr:col>85</xdr:col>
      <xdr:colOff>177800</xdr:colOff>
      <xdr:row>34</xdr:row>
      <xdr:rowOff>115570</xdr:rowOff>
    </xdr:to>
    <xdr:sp macro="" textlink="">
      <xdr:nvSpPr>
        <xdr:cNvPr id="504" name="楕円 503"/>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138447</xdr:rowOff>
    </xdr:from>
    <xdr:ext cx="405111" cy="259045"/>
    <xdr:sp macro="" textlink="">
      <xdr:nvSpPr>
        <xdr:cNvPr id="505" name="【認定こども園・幼稚園・保育所】&#10;有形固定資産減価償却率該当値テキスト"/>
        <xdr:cNvSpPr txBox="1"/>
      </xdr:nvSpPr>
      <xdr:spPr>
        <a:xfrm>
          <a:off x="163576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506" name="楕円 505"/>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34</xdr:row>
      <xdr:rowOff>74295</xdr:rowOff>
    </xdr:to>
    <xdr:cxnSp macro="">
      <xdr:nvCxnSpPr>
        <xdr:cNvPr id="507" name="直線コネクタ 506"/>
        <xdr:cNvCxnSpPr/>
      </xdr:nvCxnSpPr>
      <xdr:spPr>
        <a:xfrm flipV="1">
          <a:off x="15481300" y="58940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149225</xdr:rowOff>
    </xdr:from>
    <xdr:to>
      <xdr:col>76</xdr:col>
      <xdr:colOff>165100</xdr:colOff>
      <xdr:row>34</xdr:row>
      <xdr:rowOff>79375</xdr:rowOff>
    </xdr:to>
    <xdr:sp macro="" textlink="">
      <xdr:nvSpPr>
        <xdr:cNvPr id="508" name="楕円 507"/>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74295</xdr:rowOff>
    </xdr:to>
    <xdr:cxnSp macro="">
      <xdr:nvCxnSpPr>
        <xdr:cNvPr id="509" name="直線コネクタ 508"/>
        <xdr:cNvCxnSpPr/>
      </xdr:nvCxnSpPr>
      <xdr:spPr>
        <a:xfrm>
          <a:off x="14592300" y="5857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168275</xdr:rowOff>
    </xdr:from>
    <xdr:to>
      <xdr:col>72</xdr:col>
      <xdr:colOff>38100</xdr:colOff>
      <xdr:row>34</xdr:row>
      <xdr:rowOff>98425</xdr:rowOff>
    </xdr:to>
    <xdr:sp macro="" textlink="">
      <xdr:nvSpPr>
        <xdr:cNvPr id="510" name="楕円 509"/>
        <xdr:cNvSpPr/>
      </xdr:nvSpPr>
      <xdr:spPr>
        <a:xfrm>
          <a:off x="13652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28575</xdr:rowOff>
    </xdr:from>
    <xdr:to>
      <xdr:col>76</xdr:col>
      <xdr:colOff>114300</xdr:colOff>
      <xdr:row>34</xdr:row>
      <xdr:rowOff>47625</xdr:rowOff>
    </xdr:to>
    <xdr:cxnSp macro="">
      <xdr:nvCxnSpPr>
        <xdr:cNvPr id="511" name="直線コネクタ 510"/>
        <xdr:cNvCxnSpPr/>
      </xdr:nvCxnSpPr>
      <xdr:spPr>
        <a:xfrm flipV="1">
          <a:off x="13703300" y="5857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154322</xdr:rowOff>
    </xdr:from>
    <xdr:ext cx="405111" cy="259045"/>
    <xdr:sp macro="" textlink="">
      <xdr:nvSpPr>
        <xdr:cNvPr id="512" name="n_1aveValue【認定こども園・幼稚園・保育所】&#10;有形固定資産減価償却率"/>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13"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17162</xdr:rowOff>
    </xdr:from>
    <xdr:ext cx="405111" cy="259045"/>
    <xdr:sp macro="" textlink="">
      <xdr:nvSpPr>
        <xdr:cNvPr id="514" name="n_3aveValue【認定こども園・幼稚園・保育所】&#10;有形固定資産減価償却率"/>
        <xdr:cNvSpPr txBox="1"/>
      </xdr:nvSpPr>
      <xdr:spPr>
        <a:xfrm>
          <a:off x="1350074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515" name="n_1mainValue【認定こども園・幼稚園・保育所】&#10;有形固定資産減価償却率"/>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516" name="n_2mainValue【認定こども園・幼稚園・保育所】&#10;有形固定資産減価償却率"/>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114952</xdr:rowOff>
    </xdr:from>
    <xdr:ext cx="405111" cy="259045"/>
    <xdr:sp macro="" textlink="">
      <xdr:nvSpPr>
        <xdr:cNvPr id="517" name="n_3mainValue【認定こども園・幼稚園・保育所】&#10;有形固定資産減価償却率"/>
        <xdr:cNvSpPr txBox="1"/>
      </xdr:nvSpPr>
      <xdr:spPr>
        <a:xfrm>
          <a:off x="13500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28" name="テキスト ボックス 5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29" name="直線コネクタ 52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30" name="テキスト ボックス 52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1" name="直線コネクタ 5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2" name="テキスト ボックス 5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3" name="直線コネクタ 53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34" name="テキスト ボックス 53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76200</xdr:rowOff>
    </xdr:from>
    <xdr:to>
      <xdr:col>116</xdr:col>
      <xdr:colOff>62864</xdr:colOff>
      <xdr:row>41</xdr:row>
      <xdr:rowOff>81915</xdr:rowOff>
    </xdr:to>
    <xdr:cxnSp macro="">
      <xdr:nvCxnSpPr>
        <xdr:cNvPr id="538" name="直線コネクタ 537"/>
        <xdr:cNvCxnSpPr/>
      </xdr:nvCxnSpPr>
      <xdr:spPr>
        <a:xfrm flipV="1">
          <a:off x="22160864" y="573405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85742</xdr:rowOff>
    </xdr:from>
    <xdr:ext cx="469744" cy="259045"/>
    <xdr:sp macro="" textlink="">
      <xdr:nvSpPr>
        <xdr:cNvPr id="539" name="【認定こども園・幼稚園・保育所】&#10;一人当たり面積最小値テキスト"/>
        <xdr:cNvSpPr txBox="1"/>
      </xdr:nvSpPr>
      <xdr:spPr>
        <a:xfrm>
          <a:off x="22199600"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81915</xdr:rowOff>
    </xdr:from>
    <xdr:to>
      <xdr:col>116</xdr:col>
      <xdr:colOff>152400</xdr:colOff>
      <xdr:row>41</xdr:row>
      <xdr:rowOff>81915</xdr:rowOff>
    </xdr:to>
    <xdr:cxnSp macro="">
      <xdr:nvCxnSpPr>
        <xdr:cNvPr id="540" name="直線コネクタ 539"/>
        <xdr:cNvCxnSpPr/>
      </xdr:nvCxnSpPr>
      <xdr:spPr>
        <a:xfrm>
          <a:off x="22072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22877</xdr:rowOff>
    </xdr:from>
    <xdr:ext cx="469744" cy="259045"/>
    <xdr:sp macro="" textlink="">
      <xdr:nvSpPr>
        <xdr:cNvPr id="541" name="【認定こども園・幼稚園・保育所】&#10;一人当たり面積最大値テキスト"/>
        <xdr:cNvSpPr txBox="1"/>
      </xdr:nvSpPr>
      <xdr:spPr>
        <a:xfrm>
          <a:off x="221996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76200</xdr:rowOff>
    </xdr:from>
    <xdr:to>
      <xdr:col>116</xdr:col>
      <xdr:colOff>152400</xdr:colOff>
      <xdr:row>33</xdr:row>
      <xdr:rowOff>76200</xdr:rowOff>
    </xdr:to>
    <xdr:cxnSp macro="">
      <xdr:nvCxnSpPr>
        <xdr:cNvPr id="542" name="直線コネクタ 541"/>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122572</xdr:rowOff>
    </xdr:from>
    <xdr:ext cx="469744" cy="259045"/>
    <xdr:sp macro="" textlink="">
      <xdr:nvSpPr>
        <xdr:cNvPr id="543" name="【認定こども園・幼稚園・保育所】&#10;一人当たり面積平均値テキスト"/>
        <xdr:cNvSpPr txBox="1"/>
      </xdr:nvSpPr>
      <xdr:spPr>
        <a:xfrm>
          <a:off x="22199600" y="646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99695</xdr:rowOff>
    </xdr:from>
    <xdr:to>
      <xdr:col>116</xdr:col>
      <xdr:colOff>114300</xdr:colOff>
      <xdr:row>39</xdr:row>
      <xdr:rowOff>29845</xdr:rowOff>
    </xdr:to>
    <xdr:sp macro="" textlink="">
      <xdr:nvSpPr>
        <xdr:cNvPr id="544" name="フローチャート: 判断 543"/>
        <xdr:cNvSpPr/>
      </xdr:nvSpPr>
      <xdr:spPr>
        <a:xfrm>
          <a:off x="221107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116840</xdr:rowOff>
    </xdr:from>
    <xdr:to>
      <xdr:col>112</xdr:col>
      <xdr:colOff>38100</xdr:colOff>
      <xdr:row>38</xdr:row>
      <xdr:rowOff>46990</xdr:rowOff>
    </xdr:to>
    <xdr:sp macro="" textlink="">
      <xdr:nvSpPr>
        <xdr:cNvPr id="545" name="フローチャート: 判断 544"/>
        <xdr:cNvSpPr/>
      </xdr:nvSpPr>
      <xdr:spPr>
        <a:xfrm>
          <a:off x="2127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145415</xdr:rowOff>
    </xdr:from>
    <xdr:to>
      <xdr:col>107</xdr:col>
      <xdr:colOff>101600</xdr:colOff>
      <xdr:row>38</xdr:row>
      <xdr:rowOff>75565</xdr:rowOff>
    </xdr:to>
    <xdr:sp macro="" textlink="">
      <xdr:nvSpPr>
        <xdr:cNvPr id="546" name="フローチャート: 判断 545"/>
        <xdr:cNvSpPr/>
      </xdr:nvSpPr>
      <xdr:spPr>
        <a:xfrm>
          <a:off x="2038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2540</xdr:rowOff>
    </xdr:from>
    <xdr:to>
      <xdr:col>102</xdr:col>
      <xdr:colOff>165100</xdr:colOff>
      <xdr:row>36</xdr:row>
      <xdr:rowOff>104140</xdr:rowOff>
    </xdr:to>
    <xdr:sp macro="" textlink="">
      <xdr:nvSpPr>
        <xdr:cNvPr id="547" name="フローチャート: 判断 546"/>
        <xdr:cNvSpPr/>
      </xdr:nvSpPr>
      <xdr:spPr>
        <a:xfrm>
          <a:off x="19494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99695</xdr:rowOff>
    </xdr:from>
    <xdr:to>
      <xdr:col>116</xdr:col>
      <xdr:colOff>114300</xdr:colOff>
      <xdr:row>41</xdr:row>
      <xdr:rowOff>29845</xdr:rowOff>
    </xdr:to>
    <xdr:sp macro="" textlink="">
      <xdr:nvSpPr>
        <xdr:cNvPr id="553" name="楕円 552"/>
        <xdr:cNvSpPr/>
      </xdr:nvSpPr>
      <xdr:spPr>
        <a:xfrm>
          <a:off x="22110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14622</xdr:rowOff>
    </xdr:from>
    <xdr:ext cx="469744" cy="259045"/>
    <xdr:sp macro="" textlink="">
      <xdr:nvSpPr>
        <xdr:cNvPr id="554" name="【認定こども園・幼稚園・保育所】&#10;一人当たり面積該当値テキスト"/>
        <xdr:cNvSpPr txBox="1"/>
      </xdr:nvSpPr>
      <xdr:spPr>
        <a:xfrm>
          <a:off x="22199600" y="687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555" name="楕円 554"/>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40</xdr:row>
      <xdr:rowOff>150495</xdr:rowOff>
    </xdr:to>
    <xdr:cxnSp macro="">
      <xdr:nvCxnSpPr>
        <xdr:cNvPr id="556" name="直線コネクタ 555"/>
        <xdr:cNvCxnSpPr/>
      </xdr:nvCxnSpPr>
      <xdr:spPr>
        <a:xfrm>
          <a:off x="21323300" y="6477000"/>
          <a:ext cx="8382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111125</xdr:rowOff>
    </xdr:from>
    <xdr:to>
      <xdr:col>107</xdr:col>
      <xdr:colOff>101600</xdr:colOff>
      <xdr:row>38</xdr:row>
      <xdr:rowOff>41275</xdr:rowOff>
    </xdr:to>
    <xdr:sp macro="" textlink="">
      <xdr:nvSpPr>
        <xdr:cNvPr id="557" name="楕円 556"/>
        <xdr:cNvSpPr/>
      </xdr:nvSpPr>
      <xdr:spPr>
        <a:xfrm>
          <a:off x="20383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161925</xdr:rowOff>
    </xdr:to>
    <xdr:cxnSp macro="">
      <xdr:nvCxnSpPr>
        <xdr:cNvPr id="558" name="直線コネクタ 557"/>
        <xdr:cNvCxnSpPr/>
      </xdr:nvCxnSpPr>
      <xdr:spPr>
        <a:xfrm flipV="1">
          <a:off x="20434300" y="6477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133985</xdr:rowOff>
    </xdr:from>
    <xdr:to>
      <xdr:col>102</xdr:col>
      <xdr:colOff>165100</xdr:colOff>
      <xdr:row>38</xdr:row>
      <xdr:rowOff>64135</xdr:rowOff>
    </xdr:to>
    <xdr:sp macro="" textlink="">
      <xdr:nvSpPr>
        <xdr:cNvPr id="559" name="楕円 558"/>
        <xdr:cNvSpPr/>
      </xdr:nvSpPr>
      <xdr:spPr>
        <a:xfrm>
          <a:off x="19494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161925</xdr:rowOff>
    </xdr:from>
    <xdr:to>
      <xdr:col>107</xdr:col>
      <xdr:colOff>50800</xdr:colOff>
      <xdr:row>38</xdr:row>
      <xdr:rowOff>13335</xdr:rowOff>
    </xdr:to>
    <xdr:cxnSp macro="">
      <xdr:nvCxnSpPr>
        <xdr:cNvPr id="560" name="直線コネクタ 559"/>
        <xdr:cNvCxnSpPr/>
      </xdr:nvCxnSpPr>
      <xdr:spPr>
        <a:xfrm flipV="1">
          <a:off x="19545300" y="6505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38117</xdr:rowOff>
    </xdr:from>
    <xdr:ext cx="469744" cy="259045"/>
    <xdr:sp macro="" textlink="">
      <xdr:nvSpPr>
        <xdr:cNvPr id="561" name="n_1aveValue【認定こども園・幼稚園・保育所】&#10;一人当たり面積"/>
        <xdr:cNvSpPr txBox="1"/>
      </xdr:nvSpPr>
      <xdr:spPr>
        <a:xfrm>
          <a:off x="210757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66692</xdr:rowOff>
    </xdr:from>
    <xdr:ext cx="469744" cy="259045"/>
    <xdr:sp macro="" textlink="">
      <xdr:nvSpPr>
        <xdr:cNvPr id="562" name="n_2aveValue【認定こども園・幼稚園・保育所】&#10;一人当たり面積"/>
        <xdr:cNvSpPr txBox="1"/>
      </xdr:nvSpPr>
      <xdr:spPr>
        <a:xfrm>
          <a:off x="20199427" y="65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120667</xdr:rowOff>
    </xdr:from>
    <xdr:ext cx="469744" cy="259045"/>
    <xdr:sp macro="" textlink="">
      <xdr:nvSpPr>
        <xdr:cNvPr id="563" name="n_3aveValue【認定こども園・幼稚園・保育所】&#10;一人当たり面積"/>
        <xdr:cNvSpPr txBox="1"/>
      </xdr:nvSpPr>
      <xdr:spPr>
        <a:xfrm>
          <a:off x="19310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564"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57802</xdr:rowOff>
    </xdr:from>
    <xdr:ext cx="469744" cy="259045"/>
    <xdr:sp macro="" textlink="">
      <xdr:nvSpPr>
        <xdr:cNvPr id="565" name="n_2mainValue【認定こども園・幼稚園・保育所】&#10;一人当たり面積"/>
        <xdr:cNvSpPr txBox="1"/>
      </xdr:nvSpPr>
      <xdr:spPr>
        <a:xfrm>
          <a:off x="20199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55262</xdr:rowOff>
    </xdr:from>
    <xdr:ext cx="469744" cy="259045"/>
    <xdr:sp macro="" textlink="">
      <xdr:nvSpPr>
        <xdr:cNvPr id="566" name="n_3mainValue【認定こども園・幼稚園・保育所】&#10;一人当たり面積"/>
        <xdr:cNvSpPr txBox="1"/>
      </xdr:nvSpPr>
      <xdr:spPr>
        <a:xfrm>
          <a:off x="19310427" y="65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7" name="テキスト ボックス 5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9" name="テキスト ボックス 5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7" name="テキスト ボックス 5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9" name="テキスト ボックス 5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63</xdr:row>
      <xdr:rowOff>110490</xdr:rowOff>
    </xdr:to>
    <xdr:cxnSp macro="">
      <xdr:nvCxnSpPr>
        <xdr:cNvPr id="591" name="直線コネクタ 590"/>
        <xdr:cNvCxnSpPr/>
      </xdr:nvCxnSpPr>
      <xdr:spPr>
        <a:xfrm flipV="1">
          <a:off x="16318864" y="94411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592" name="【学校施設】&#10;有形固定資産減価償却率最小値テキスト"/>
        <xdr:cNvSpPr txBox="1"/>
      </xdr:nvSpPr>
      <xdr:spPr>
        <a:xfrm>
          <a:off x="16357600"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593" name="直線コネクタ 592"/>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94" name="【学校施設】&#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95" name="直線コネクタ 594"/>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11447</xdr:rowOff>
    </xdr:from>
    <xdr:ext cx="405111" cy="259045"/>
    <xdr:sp macro="" textlink="">
      <xdr:nvSpPr>
        <xdr:cNvPr id="596" name="【学校施設】&#10;有形固定資産減価償却率平均値テキスト"/>
        <xdr:cNvSpPr txBox="1"/>
      </xdr:nvSpPr>
      <xdr:spPr>
        <a:xfrm>
          <a:off x="16357600" y="995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97" name="フローチャート: 判断 596"/>
        <xdr:cNvSpPr/>
      </xdr:nvSpPr>
      <xdr:spPr>
        <a:xfrm>
          <a:off x="162687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147320</xdr:rowOff>
    </xdr:from>
    <xdr:to>
      <xdr:col>81</xdr:col>
      <xdr:colOff>101600</xdr:colOff>
      <xdr:row>59</xdr:row>
      <xdr:rowOff>77470</xdr:rowOff>
    </xdr:to>
    <xdr:sp macro="" textlink="">
      <xdr:nvSpPr>
        <xdr:cNvPr id="598" name="フローチャート: 判断 597"/>
        <xdr:cNvSpPr/>
      </xdr:nvSpPr>
      <xdr:spPr>
        <a:xfrm>
          <a:off x="15430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99" name="フローチャート: 判断 598"/>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00" name="フローチャート: 判断 599"/>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6350</xdr:rowOff>
    </xdr:from>
    <xdr:to>
      <xdr:col>85</xdr:col>
      <xdr:colOff>177800</xdr:colOff>
      <xdr:row>55</xdr:row>
      <xdr:rowOff>107950</xdr:rowOff>
    </xdr:to>
    <xdr:sp macro="" textlink="">
      <xdr:nvSpPr>
        <xdr:cNvPr id="606" name="楕円 605"/>
        <xdr:cNvSpPr/>
      </xdr:nvSpPr>
      <xdr:spPr>
        <a:xfrm>
          <a:off x="16268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92727</xdr:rowOff>
    </xdr:from>
    <xdr:ext cx="405111" cy="259045"/>
    <xdr:sp macro="" textlink="">
      <xdr:nvSpPr>
        <xdr:cNvPr id="607" name="【学校施設】&#10;有形固定資産減価償却率該当値テキスト"/>
        <xdr:cNvSpPr txBox="1"/>
      </xdr:nvSpPr>
      <xdr:spPr>
        <a:xfrm>
          <a:off x="16357600" y="935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151130</xdr:rowOff>
    </xdr:from>
    <xdr:to>
      <xdr:col>81</xdr:col>
      <xdr:colOff>101600</xdr:colOff>
      <xdr:row>56</xdr:row>
      <xdr:rowOff>81280</xdr:rowOff>
    </xdr:to>
    <xdr:sp macro="" textlink="">
      <xdr:nvSpPr>
        <xdr:cNvPr id="608" name="楕円 607"/>
        <xdr:cNvSpPr/>
      </xdr:nvSpPr>
      <xdr:spPr>
        <a:xfrm>
          <a:off x="1543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57150</xdr:rowOff>
    </xdr:from>
    <xdr:to>
      <xdr:col>85</xdr:col>
      <xdr:colOff>127000</xdr:colOff>
      <xdr:row>56</xdr:row>
      <xdr:rowOff>30480</xdr:rowOff>
    </xdr:to>
    <xdr:cxnSp macro="">
      <xdr:nvCxnSpPr>
        <xdr:cNvPr id="609" name="直線コネクタ 608"/>
        <xdr:cNvCxnSpPr/>
      </xdr:nvCxnSpPr>
      <xdr:spPr>
        <a:xfrm flipV="1">
          <a:off x="15481300" y="9486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48260</xdr:rowOff>
    </xdr:from>
    <xdr:to>
      <xdr:col>76</xdr:col>
      <xdr:colOff>165100</xdr:colOff>
      <xdr:row>56</xdr:row>
      <xdr:rowOff>149860</xdr:rowOff>
    </xdr:to>
    <xdr:sp macro="" textlink="">
      <xdr:nvSpPr>
        <xdr:cNvPr id="610" name="楕円 609"/>
        <xdr:cNvSpPr/>
      </xdr:nvSpPr>
      <xdr:spPr>
        <a:xfrm>
          <a:off x="14541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30480</xdr:rowOff>
    </xdr:from>
    <xdr:to>
      <xdr:col>81</xdr:col>
      <xdr:colOff>50800</xdr:colOff>
      <xdr:row>56</xdr:row>
      <xdr:rowOff>99060</xdr:rowOff>
    </xdr:to>
    <xdr:cxnSp macro="">
      <xdr:nvCxnSpPr>
        <xdr:cNvPr id="611" name="直線コネクタ 610"/>
        <xdr:cNvCxnSpPr/>
      </xdr:nvCxnSpPr>
      <xdr:spPr>
        <a:xfrm flipV="1">
          <a:off x="14592300" y="9631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12" name="楕円 611"/>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57</xdr:row>
      <xdr:rowOff>57150</xdr:rowOff>
    </xdr:to>
    <xdr:cxnSp macro="">
      <xdr:nvCxnSpPr>
        <xdr:cNvPr id="613" name="直線コネクタ 612"/>
        <xdr:cNvCxnSpPr/>
      </xdr:nvCxnSpPr>
      <xdr:spPr>
        <a:xfrm flipV="1">
          <a:off x="13703300" y="9700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68597</xdr:rowOff>
    </xdr:from>
    <xdr:ext cx="405111" cy="259045"/>
    <xdr:sp macro="" textlink="">
      <xdr:nvSpPr>
        <xdr:cNvPr id="614" name="n_1aveValue【学校施設】&#10;有形固定資産減価償却率"/>
        <xdr:cNvSpPr txBox="1"/>
      </xdr:nvSpPr>
      <xdr:spPr>
        <a:xfrm>
          <a:off x="152660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615"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16" name="n_3aveValue【学校施設】&#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97807</xdr:rowOff>
    </xdr:from>
    <xdr:ext cx="405111" cy="259045"/>
    <xdr:sp macro="" textlink="">
      <xdr:nvSpPr>
        <xdr:cNvPr id="617" name="n_1mainValue【学校施設】&#10;有形固定資産減価償却率"/>
        <xdr:cNvSpPr txBox="1"/>
      </xdr:nvSpPr>
      <xdr:spPr>
        <a:xfrm>
          <a:off x="15266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166387</xdr:rowOff>
    </xdr:from>
    <xdr:ext cx="405111" cy="259045"/>
    <xdr:sp macro="" textlink="">
      <xdr:nvSpPr>
        <xdr:cNvPr id="618" name="n_2mainValue【学校施設】&#10;有形固定資産減価償却率"/>
        <xdr:cNvSpPr txBox="1"/>
      </xdr:nvSpPr>
      <xdr:spPr>
        <a:xfrm>
          <a:off x="14389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19" name="n_3mainValue【学校施設】&#10;有形固定資産減価償却率"/>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0" name="テキスト ボックス 6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1" name="直線コネクタ 6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2" name="テキスト ボックス 6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3" name="直線コネクタ 6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4" name="テキスト ボックス 6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5" name="直線コネクタ 6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6" name="テキスト ボックス 6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7" name="直線コネクタ 6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8" name="テキスト ボックス 6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9" name="直線コネクタ 6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0" name="テキスト ボックス 6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110871</xdr:rowOff>
    </xdr:from>
    <xdr:to>
      <xdr:col>116</xdr:col>
      <xdr:colOff>62864</xdr:colOff>
      <xdr:row>63</xdr:row>
      <xdr:rowOff>10287</xdr:rowOff>
    </xdr:to>
    <xdr:cxnSp macro="">
      <xdr:nvCxnSpPr>
        <xdr:cNvPr id="644" name="直線コネクタ 643"/>
        <xdr:cNvCxnSpPr/>
      </xdr:nvCxnSpPr>
      <xdr:spPr>
        <a:xfrm flipV="1">
          <a:off x="22160864" y="9712071"/>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14114</xdr:rowOff>
    </xdr:from>
    <xdr:ext cx="469744" cy="259045"/>
    <xdr:sp macro="" textlink="">
      <xdr:nvSpPr>
        <xdr:cNvPr id="645" name="【学校施設】&#10;一人当たり面積最小値テキスト"/>
        <xdr:cNvSpPr txBox="1"/>
      </xdr:nvSpPr>
      <xdr:spPr>
        <a:xfrm>
          <a:off x="22199600" y="108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xdr:rowOff>
    </xdr:from>
    <xdr:to>
      <xdr:col>116</xdr:col>
      <xdr:colOff>152400</xdr:colOff>
      <xdr:row>63</xdr:row>
      <xdr:rowOff>10287</xdr:rowOff>
    </xdr:to>
    <xdr:cxnSp macro="">
      <xdr:nvCxnSpPr>
        <xdr:cNvPr id="646" name="直線コネクタ 645"/>
        <xdr:cNvCxnSpPr/>
      </xdr:nvCxnSpPr>
      <xdr:spPr>
        <a:xfrm>
          <a:off x="22072600" y="1081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57548</xdr:rowOff>
    </xdr:from>
    <xdr:ext cx="469744" cy="259045"/>
    <xdr:sp macro="" textlink="">
      <xdr:nvSpPr>
        <xdr:cNvPr id="647" name="【学校施設】&#10;一人当たり面積最大値テキスト"/>
        <xdr:cNvSpPr txBox="1"/>
      </xdr:nvSpPr>
      <xdr:spPr>
        <a:xfrm>
          <a:off x="22199600" y="94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110871</xdr:rowOff>
    </xdr:from>
    <xdr:to>
      <xdr:col>116</xdr:col>
      <xdr:colOff>152400</xdr:colOff>
      <xdr:row>56</xdr:row>
      <xdr:rowOff>110871</xdr:rowOff>
    </xdr:to>
    <xdr:cxnSp macro="">
      <xdr:nvCxnSpPr>
        <xdr:cNvPr id="648" name="直線コネクタ 647"/>
        <xdr:cNvCxnSpPr/>
      </xdr:nvCxnSpPr>
      <xdr:spPr>
        <a:xfrm>
          <a:off x="22072600" y="971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60850</xdr:rowOff>
    </xdr:from>
    <xdr:ext cx="469744" cy="259045"/>
    <xdr:sp macro="" textlink="">
      <xdr:nvSpPr>
        <xdr:cNvPr id="649" name="【学校施設】&#10;一人当たり面積平均値テキスト"/>
        <xdr:cNvSpPr txBox="1"/>
      </xdr:nvSpPr>
      <xdr:spPr>
        <a:xfrm>
          <a:off x="22199600" y="1017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37973</xdr:rowOff>
    </xdr:from>
    <xdr:to>
      <xdr:col>116</xdr:col>
      <xdr:colOff>114300</xdr:colOff>
      <xdr:row>60</xdr:row>
      <xdr:rowOff>139573</xdr:rowOff>
    </xdr:to>
    <xdr:sp macro="" textlink="">
      <xdr:nvSpPr>
        <xdr:cNvPr id="650" name="フローチャート: 判断 649"/>
        <xdr:cNvSpPr/>
      </xdr:nvSpPr>
      <xdr:spPr>
        <a:xfrm>
          <a:off x="22110700" y="103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85979</xdr:rowOff>
    </xdr:from>
    <xdr:to>
      <xdr:col>112</xdr:col>
      <xdr:colOff>38100</xdr:colOff>
      <xdr:row>61</xdr:row>
      <xdr:rowOff>16129</xdr:rowOff>
    </xdr:to>
    <xdr:sp macro="" textlink="">
      <xdr:nvSpPr>
        <xdr:cNvPr id="651" name="フローチャート: 判断 650"/>
        <xdr:cNvSpPr/>
      </xdr:nvSpPr>
      <xdr:spPr>
        <a:xfrm>
          <a:off x="21272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95885</xdr:rowOff>
    </xdr:from>
    <xdr:to>
      <xdr:col>107</xdr:col>
      <xdr:colOff>101600</xdr:colOff>
      <xdr:row>61</xdr:row>
      <xdr:rowOff>26035</xdr:rowOff>
    </xdr:to>
    <xdr:sp macro="" textlink="">
      <xdr:nvSpPr>
        <xdr:cNvPr id="652" name="フローチャート: 判断 651"/>
        <xdr:cNvSpPr/>
      </xdr:nvSpPr>
      <xdr:spPr>
        <a:xfrm>
          <a:off x="20383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87503</xdr:rowOff>
    </xdr:from>
    <xdr:to>
      <xdr:col>102</xdr:col>
      <xdr:colOff>165100</xdr:colOff>
      <xdr:row>61</xdr:row>
      <xdr:rowOff>17653</xdr:rowOff>
    </xdr:to>
    <xdr:sp macro="" textlink="">
      <xdr:nvSpPr>
        <xdr:cNvPr id="653" name="フローチャート: 判断 652"/>
        <xdr:cNvSpPr/>
      </xdr:nvSpPr>
      <xdr:spPr>
        <a:xfrm>
          <a:off x="19494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119126</xdr:rowOff>
    </xdr:from>
    <xdr:to>
      <xdr:col>116</xdr:col>
      <xdr:colOff>114300</xdr:colOff>
      <xdr:row>61</xdr:row>
      <xdr:rowOff>49276</xdr:rowOff>
    </xdr:to>
    <xdr:sp macro="" textlink="">
      <xdr:nvSpPr>
        <xdr:cNvPr id="659" name="楕円 658"/>
        <xdr:cNvSpPr/>
      </xdr:nvSpPr>
      <xdr:spPr>
        <a:xfrm>
          <a:off x="22110700" y="104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97553</xdr:rowOff>
    </xdr:from>
    <xdr:ext cx="469744" cy="259045"/>
    <xdr:sp macro="" textlink="">
      <xdr:nvSpPr>
        <xdr:cNvPr id="660" name="【学校施設】&#10;一人当たり面積該当値テキスト"/>
        <xdr:cNvSpPr txBox="1"/>
      </xdr:nvSpPr>
      <xdr:spPr>
        <a:xfrm>
          <a:off x="22199600" y="1038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129794</xdr:rowOff>
    </xdr:from>
    <xdr:to>
      <xdr:col>112</xdr:col>
      <xdr:colOff>38100</xdr:colOff>
      <xdr:row>61</xdr:row>
      <xdr:rowOff>59944</xdr:rowOff>
    </xdr:to>
    <xdr:sp macro="" textlink="">
      <xdr:nvSpPr>
        <xdr:cNvPr id="661" name="楕円 660"/>
        <xdr:cNvSpPr/>
      </xdr:nvSpPr>
      <xdr:spPr>
        <a:xfrm>
          <a:off x="2127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169926</xdr:rowOff>
    </xdr:from>
    <xdr:to>
      <xdr:col>116</xdr:col>
      <xdr:colOff>63500</xdr:colOff>
      <xdr:row>61</xdr:row>
      <xdr:rowOff>9144</xdr:rowOff>
    </xdr:to>
    <xdr:cxnSp macro="">
      <xdr:nvCxnSpPr>
        <xdr:cNvPr id="662" name="直線コネクタ 661"/>
        <xdr:cNvCxnSpPr/>
      </xdr:nvCxnSpPr>
      <xdr:spPr>
        <a:xfrm flipV="1">
          <a:off x="21323300" y="1045692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145415</xdr:rowOff>
    </xdr:from>
    <xdr:to>
      <xdr:col>107</xdr:col>
      <xdr:colOff>101600</xdr:colOff>
      <xdr:row>61</xdr:row>
      <xdr:rowOff>75565</xdr:rowOff>
    </xdr:to>
    <xdr:sp macro="" textlink="">
      <xdr:nvSpPr>
        <xdr:cNvPr id="663" name="楕円 662"/>
        <xdr:cNvSpPr/>
      </xdr:nvSpPr>
      <xdr:spPr>
        <a:xfrm>
          <a:off x="20383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xdr:rowOff>
    </xdr:from>
    <xdr:to>
      <xdr:col>111</xdr:col>
      <xdr:colOff>177800</xdr:colOff>
      <xdr:row>61</xdr:row>
      <xdr:rowOff>24765</xdr:rowOff>
    </xdr:to>
    <xdr:cxnSp macro="">
      <xdr:nvCxnSpPr>
        <xdr:cNvPr id="664" name="直線コネクタ 663"/>
        <xdr:cNvCxnSpPr/>
      </xdr:nvCxnSpPr>
      <xdr:spPr>
        <a:xfrm flipV="1">
          <a:off x="20434300" y="104675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161798</xdr:rowOff>
    </xdr:from>
    <xdr:to>
      <xdr:col>102</xdr:col>
      <xdr:colOff>165100</xdr:colOff>
      <xdr:row>61</xdr:row>
      <xdr:rowOff>91948</xdr:rowOff>
    </xdr:to>
    <xdr:sp macro="" textlink="">
      <xdr:nvSpPr>
        <xdr:cNvPr id="665" name="楕円 664"/>
        <xdr:cNvSpPr/>
      </xdr:nvSpPr>
      <xdr:spPr>
        <a:xfrm>
          <a:off x="19494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24765</xdr:rowOff>
    </xdr:from>
    <xdr:to>
      <xdr:col>107</xdr:col>
      <xdr:colOff>50800</xdr:colOff>
      <xdr:row>61</xdr:row>
      <xdr:rowOff>41148</xdr:rowOff>
    </xdr:to>
    <xdr:cxnSp macro="">
      <xdr:nvCxnSpPr>
        <xdr:cNvPr id="666" name="直線コネクタ 665"/>
        <xdr:cNvCxnSpPr/>
      </xdr:nvCxnSpPr>
      <xdr:spPr>
        <a:xfrm flipV="1">
          <a:off x="19545300" y="1048321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32656</xdr:rowOff>
    </xdr:from>
    <xdr:ext cx="469744" cy="259045"/>
    <xdr:sp macro="" textlink="">
      <xdr:nvSpPr>
        <xdr:cNvPr id="667" name="n_1aveValue【学校施設】&#10;一人当たり面積"/>
        <xdr:cNvSpPr txBox="1"/>
      </xdr:nvSpPr>
      <xdr:spPr>
        <a:xfrm>
          <a:off x="210757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42562</xdr:rowOff>
    </xdr:from>
    <xdr:ext cx="469744" cy="259045"/>
    <xdr:sp macro="" textlink="">
      <xdr:nvSpPr>
        <xdr:cNvPr id="668" name="n_2aveValue【学校施設】&#10;一人当たり面積"/>
        <xdr:cNvSpPr txBox="1"/>
      </xdr:nvSpPr>
      <xdr:spPr>
        <a:xfrm>
          <a:off x="20199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34180</xdr:rowOff>
    </xdr:from>
    <xdr:ext cx="469744" cy="259045"/>
    <xdr:sp macro="" textlink="">
      <xdr:nvSpPr>
        <xdr:cNvPr id="669" name="n_3aveValue【学校施設】&#10;一人当たり面積"/>
        <xdr:cNvSpPr txBox="1"/>
      </xdr:nvSpPr>
      <xdr:spPr>
        <a:xfrm>
          <a:off x="19310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51071</xdr:rowOff>
    </xdr:from>
    <xdr:ext cx="469744" cy="259045"/>
    <xdr:sp macro="" textlink="">
      <xdr:nvSpPr>
        <xdr:cNvPr id="670" name="n_1mainValue【学校施設】&#10;一人当たり面積"/>
        <xdr:cNvSpPr txBox="1"/>
      </xdr:nvSpPr>
      <xdr:spPr>
        <a:xfrm>
          <a:off x="21075727"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66692</xdr:rowOff>
    </xdr:from>
    <xdr:ext cx="469744" cy="259045"/>
    <xdr:sp macro="" textlink="">
      <xdr:nvSpPr>
        <xdr:cNvPr id="671" name="n_2mainValue【学校施設】&#10;一人当たり面積"/>
        <xdr:cNvSpPr txBox="1"/>
      </xdr:nvSpPr>
      <xdr:spPr>
        <a:xfrm>
          <a:off x="20199427" y="105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83075</xdr:rowOff>
    </xdr:from>
    <xdr:ext cx="469744" cy="259045"/>
    <xdr:sp macro="" textlink="">
      <xdr:nvSpPr>
        <xdr:cNvPr id="672" name="n_3mainValue【学校施設】&#10;一人当たり面積"/>
        <xdr:cNvSpPr txBox="1"/>
      </xdr:nvSpPr>
      <xdr:spPr>
        <a:xfrm>
          <a:off x="19310427" y="105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74" name="正方形/長方形 67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75" name="正方形/長方形 67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76" name="正方形/長方形 67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77" name="正方形/長方形 67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8" name="正方形/長方形 6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80" name="正方形/長方形 67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81" name="正方形/長方形 68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82" name="正方形/長方形 68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83" name="正方形/長方形 68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5" name="テキスト ボックス 6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6" name="直線コネクタ 6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7" name="テキスト ボックス 6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8" name="直線コネクタ 6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9" name="テキスト ボックス 6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0" name="直線コネクタ 6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1" name="テキスト ボックス 7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2" name="直線コネクタ 7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3" name="テキスト ボックス 70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707" name="直線コネクタ 706"/>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0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09" name="直線コネクタ 70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1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11" name="直線コネクタ 71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12971</xdr:rowOff>
    </xdr:from>
    <xdr:ext cx="405111" cy="259045"/>
    <xdr:sp macro="" textlink="">
      <xdr:nvSpPr>
        <xdr:cNvPr id="712" name="【公民館】&#10;有形固定資産減価償却率平均値テキスト"/>
        <xdr:cNvSpPr txBox="1"/>
      </xdr:nvSpPr>
      <xdr:spPr>
        <a:xfrm>
          <a:off x="16357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34544</xdr:rowOff>
    </xdr:from>
    <xdr:to>
      <xdr:col>85</xdr:col>
      <xdr:colOff>177800</xdr:colOff>
      <xdr:row>106</xdr:row>
      <xdr:rowOff>136144</xdr:rowOff>
    </xdr:to>
    <xdr:sp macro="" textlink="">
      <xdr:nvSpPr>
        <xdr:cNvPr id="713" name="フローチャート: 判断 712"/>
        <xdr:cNvSpPr/>
      </xdr:nvSpPr>
      <xdr:spPr>
        <a:xfrm>
          <a:off x="16268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75692</xdr:rowOff>
    </xdr:from>
    <xdr:to>
      <xdr:col>81</xdr:col>
      <xdr:colOff>101600</xdr:colOff>
      <xdr:row>107</xdr:row>
      <xdr:rowOff>5842</xdr:rowOff>
    </xdr:to>
    <xdr:sp macro="" textlink="">
      <xdr:nvSpPr>
        <xdr:cNvPr id="714" name="フローチャート: 判断 713"/>
        <xdr:cNvSpPr/>
      </xdr:nvSpPr>
      <xdr:spPr>
        <a:xfrm>
          <a:off x="15430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715" name="フローチャート: 判断 714"/>
        <xdr:cNvSpPr/>
      </xdr:nvSpPr>
      <xdr:spPr>
        <a:xfrm>
          <a:off x="14541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7113</xdr:rowOff>
    </xdr:from>
    <xdr:to>
      <xdr:col>72</xdr:col>
      <xdr:colOff>38100</xdr:colOff>
      <xdr:row>108</xdr:row>
      <xdr:rowOff>108713</xdr:rowOff>
    </xdr:to>
    <xdr:sp macro="" textlink="">
      <xdr:nvSpPr>
        <xdr:cNvPr id="716" name="フローチャート: 判断 715"/>
        <xdr:cNvSpPr/>
      </xdr:nvSpPr>
      <xdr:spPr>
        <a:xfrm>
          <a:off x="13652500" y="1852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722" name="楕円 721"/>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723" name="【公民館】&#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24" name="楕円 723"/>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99061</xdr:rowOff>
    </xdr:to>
    <xdr:cxnSp macro="">
      <xdr:nvCxnSpPr>
        <xdr:cNvPr id="725" name="直線コネクタ 724"/>
        <xdr:cNvCxnSpPr/>
      </xdr:nvCxnSpPr>
      <xdr:spPr>
        <a:xfrm flipV="1">
          <a:off x="15481300" y="174955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726" name="楕円 725"/>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103</xdr:row>
      <xdr:rowOff>19050</xdr:rowOff>
    </xdr:to>
    <xdr:cxnSp macro="">
      <xdr:nvCxnSpPr>
        <xdr:cNvPr id="727" name="直線コネクタ 726"/>
        <xdr:cNvCxnSpPr/>
      </xdr:nvCxnSpPr>
      <xdr:spPr>
        <a:xfrm flipV="1">
          <a:off x="14592300" y="17586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728" name="楕円 727"/>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110489</xdr:rowOff>
    </xdr:to>
    <xdr:cxnSp macro="">
      <xdr:nvCxnSpPr>
        <xdr:cNvPr id="729" name="直線コネクタ 728"/>
        <xdr:cNvCxnSpPr/>
      </xdr:nvCxnSpPr>
      <xdr:spPr>
        <a:xfrm flipV="1">
          <a:off x="13703300" y="17678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168419</xdr:rowOff>
    </xdr:from>
    <xdr:ext cx="405111" cy="259045"/>
    <xdr:sp macro="" textlink="">
      <xdr:nvSpPr>
        <xdr:cNvPr id="730" name="n_1aveValue【公民館】&#10;有形固定資産減価償却率"/>
        <xdr:cNvSpPr txBox="1"/>
      </xdr:nvSpPr>
      <xdr:spPr>
        <a:xfrm>
          <a:off x="152660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731" name="n_2aveValue【公民館】&#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99840</xdr:rowOff>
    </xdr:from>
    <xdr:ext cx="405111" cy="259045"/>
    <xdr:sp macro="" textlink="">
      <xdr:nvSpPr>
        <xdr:cNvPr id="732" name="n_3aveValue【公民館】&#10;有形固定資産減価償却率"/>
        <xdr:cNvSpPr txBox="1"/>
      </xdr:nvSpPr>
      <xdr:spPr>
        <a:xfrm>
          <a:off x="13500744" y="1861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33"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734"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6366</xdr:rowOff>
    </xdr:from>
    <xdr:ext cx="405111" cy="259045"/>
    <xdr:sp macro="" textlink="">
      <xdr:nvSpPr>
        <xdr:cNvPr id="735" name="n_3mainValue【公民館】&#10;有形固定資産減価償却率"/>
        <xdr:cNvSpPr txBox="1"/>
      </xdr:nvSpPr>
      <xdr:spPr>
        <a:xfrm>
          <a:off x="13500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6" name="直線コネクタ 7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7" name="テキスト ボックス 7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8" name="直線コネクタ 7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9" name="テキスト ボックス 7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0" name="直線コネクタ 7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1" name="テキスト ボックス 7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2" name="直線コネクタ 7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3" name="テキスト ボックス 7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124206</xdr:rowOff>
    </xdr:from>
    <xdr:to>
      <xdr:col>116</xdr:col>
      <xdr:colOff>62864</xdr:colOff>
      <xdr:row>107</xdr:row>
      <xdr:rowOff>119635</xdr:rowOff>
    </xdr:to>
    <xdr:cxnSp macro="">
      <xdr:nvCxnSpPr>
        <xdr:cNvPr id="757" name="直線コネクタ 756"/>
        <xdr:cNvCxnSpPr/>
      </xdr:nvCxnSpPr>
      <xdr:spPr>
        <a:xfrm flipV="1">
          <a:off x="22160864" y="17269206"/>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123462</xdr:rowOff>
    </xdr:from>
    <xdr:ext cx="469744" cy="259045"/>
    <xdr:sp macro="" textlink="">
      <xdr:nvSpPr>
        <xdr:cNvPr id="758" name="【公民館】&#10;一人当たり面積最小値テキスト"/>
        <xdr:cNvSpPr txBox="1"/>
      </xdr:nvSpPr>
      <xdr:spPr>
        <a:xfrm>
          <a:off x="221996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119635</xdr:rowOff>
    </xdr:from>
    <xdr:to>
      <xdr:col>116</xdr:col>
      <xdr:colOff>152400</xdr:colOff>
      <xdr:row>107</xdr:row>
      <xdr:rowOff>119635</xdr:rowOff>
    </xdr:to>
    <xdr:cxnSp macro="">
      <xdr:nvCxnSpPr>
        <xdr:cNvPr id="759" name="直線コネクタ 758"/>
        <xdr:cNvCxnSpPr/>
      </xdr:nvCxnSpPr>
      <xdr:spPr>
        <a:xfrm>
          <a:off x="22072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70883</xdr:rowOff>
    </xdr:from>
    <xdr:ext cx="469744" cy="259045"/>
    <xdr:sp macro="" textlink="">
      <xdr:nvSpPr>
        <xdr:cNvPr id="760" name="【公民館】&#10;一人当たり面積最大値テキスト"/>
        <xdr:cNvSpPr txBox="1"/>
      </xdr:nvSpPr>
      <xdr:spPr>
        <a:xfrm>
          <a:off x="22199600" y="1704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124206</xdr:rowOff>
    </xdr:from>
    <xdr:to>
      <xdr:col>116</xdr:col>
      <xdr:colOff>152400</xdr:colOff>
      <xdr:row>100</xdr:row>
      <xdr:rowOff>124206</xdr:rowOff>
    </xdr:to>
    <xdr:cxnSp macro="">
      <xdr:nvCxnSpPr>
        <xdr:cNvPr id="761" name="直線コネクタ 760"/>
        <xdr:cNvCxnSpPr/>
      </xdr:nvCxnSpPr>
      <xdr:spPr>
        <a:xfrm>
          <a:off x="22072600" y="172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43705</xdr:rowOff>
    </xdr:from>
    <xdr:ext cx="469744" cy="259045"/>
    <xdr:sp macro="" textlink="">
      <xdr:nvSpPr>
        <xdr:cNvPr id="762" name="【公民館】&#10;一人当たり面積平均値テキスト"/>
        <xdr:cNvSpPr txBox="1"/>
      </xdr:nvSpPr>
      <xdr:spPr>
        <a:xfrm>
          <a:off x="22199600" y="1787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763" name="フローチャート: 判断 762"/>
        <xdr:cNvSpPr/>
      </xdr:nvSpPr>
      <xdr:spPr>
        <a:xfrm>
          <a:off x="22110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4826</xdr:rowOff>
    </xdr:from>
    <xdr:to>
      <xdr:col>112</xdr:col>
      <xdr:colOff>38100</xdr:colOff>
      <xdr:row>105</xdr:row>
      <xdr:rowOff>106426</xdr:rowOff>
    </xdr:to>
    <xdr:sp macro="" textlink="">
      <xdr:nvSpPr>
        <xdr:cNvPr id="764" name="フローチャート: 判断 763"/>
        <xdr:cNvSpPr/>
      </xdr:nvSpPr>
      <xdr:spPr>
        <a:xfrm>
          <a:off x="21272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11685</xdr:rowOff>
    </xdr:from>
    <xdr:to>
      <xdr:col>107</xdr:col>
      <xdr:colOff>101600</xdr:colOff>
      <xdr:row>105</xdr:row>
      <xdr:rowOff>113285</xdr:rowOff>
    </xdr:to>
    <xdr:sp macro="" textlink="">
      <xdr:nvSpPr>
        <xdr:cNvPr id="765" name="フローチャート: 判断 764"/>
        <xdr:cNvSpPr/>
      </xdr:nvSpPr>
      <xdr:spPr>
        <a:xfrm>
          <a:off x="20383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766" name="フローチャート: 判断 765"/>
        <xdr:cNvSpPr/>
      </xdr:nvSpPr>
      <xdr:spPr>
        <a:xfrm>
          <a:off x="19494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772" name="楕円 771"/>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155212</xdr:rowOff>
    </xdr:from>
    <xdr:ext cx="469744" cy="259045"/>
    <xdr:sp macro="" textlink="">
      <xdr:nvSpPr>
        <xdr:cNvPr id="773" name="【公民館】&#10;一人当たり面積該当値テキスト"/>
        <xdr:cNvSpPr txBox="1"/>
      </xdr:nvSpPr>
      <xdr:spPr>
        <a:xfrm>
          <a:off x="221996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68835</xdr:rowOff>
    </xdr:from>
    <xdr:to>
      <xdr:col>112</xdr:col>
      <xdr:colOff>38100</xdr:colOff>
      <xdr:row>107</xdr:row>
      <xdr:rowOff>170435</xdr:rowOff>
    </xdr:to>
    <xdr:sp macro="" textlink="">
      <xdr:nvSpPr>
        <xdr:cNvPr id="774" name="楕円 773"/>
        <xdr:cNvSpPr/>
      </xdr:nvSpPr>
      <xdr:spPr>
        <a:xfrm>
          <a:off x="21272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119635</xdr:rowOff>
    </xdr:to>
    <xdr:cxnSp macro="">
      <xdr:nvCxnSpPr>
        <xdr:cNvPr id="775" name="直線コネクタ 774"/>
        <xdr:cNvCxnSpPr/>
      </xdr:nvCxnSpPr>
      <xdr:spPr>
        <a:xfrm>
          <a:off x="21323300" y="1846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776" name="楕円 775"/>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119635</xdr:rowOff>
    </xdr:from>
    <xdr:to>
      <xdr:col>111</xdr:col>
      <xdr:colOff>177800</xdr:colOff>
      <xdr:row>107</xdr:row>
      <xdr:rowOff>121920</xdr:rowOff>
    </xdr:to>
    <xdr:cxnSp macro="">
      <xdr:nvCxnSpPr>
        <xdr:cNvPr id="777" name="直線コネクタ 776"/>
        <xdr:cNvCxnSpPr/>
      </xdr:nvCxnSpPr>
      <xdr:spPr>
        <a:xfrm flipV="1">
          <a:off x="20434300" y="1846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778" name="楕円 777"/>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124206</xdr:rowOff>
    </xdr:to>
    <xdr:cxnSp macro="">
      <xdr:nvCxnSpPr>
        <xdr:cNvPr id="779" name="直線コネクタ 778"/>
        <xdr:cNvCxnSpPr/>
      </xdr:nvCxnSpPr>
      <xdr:spPr>
        <a:xfrm flipV="1">
          <a:off x="19545300" y="1846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122953</xdr:rowOff>
    </xdr:from>
    <xdr:ext cx="469744" cy="259045"/>
    <xdr:sp macro="" textlink="">
      <xdr:nvSpPr>
        <xdr:cNvPr id="780" name="n_1aveValue【公民館】&#10;一人当たり面積"/>
        <xdr:cNvSpPr txBox="1"/>
      </xdr:nvSpPr>
      <xdr:spPr>
        <a:xfrm>
          <a:off x="21075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129812</xdr:rowOff>
    </xdr:from>
    <xdr:ext cx="469744" cy="259045"/>
    <xdr:sp macro="" textlink="">
      <xdr:nvSpPr>
        <xdr:cNvPr id="781" name="n_2aveValue【公民館】&#10;一人当たり面積"/>
        <xdr:cNvSpPr txBox="1"/>
      </xdr:nvSpPr>
      <xdr:spPr>
        <a:xfrm>
          <a:off x="20199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782" name="n_3aveValue【公民館】&#10;一人当たり面積"/>
        <xdr:cNvSpPr txBox="1"/>
      </xdr:nvSpPr>
      <xdr:spPr>
        <a:xfrm>
          <a:off x="19310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161562</xdr:rowOff>
    </xdr:from>
    <xdr:ext cx="469744" cy="259045"/>
    <xdr:sp macro="" textlink="">
      <xdr:nvSpPr>
        <xdr:cNvPr id="783" name="n_1mainValue【公民館】&#10;一人当たり面積"/>
        <xdr:cNvSpPr txBox="1"/>
      </xdr:nvSpPr>
      <xdr:spPr>
        <a:xfrm>
          <a:off x="21075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784" name="n_2mainValue【公民館】&#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785" name="n_3mainValue【公民館】&#10;一人当たり面積"/>
        <xdr:cNvSpPr txBox="1"/>
      </xdr:nvSpPr>
      <xdr:spPr>
        <a:xfrm>
          <a:off x="19310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主な項目のうち、道路については、一人当たり延長が類似団体内平均よりも</a:t>
          </a:r>
          <a:r>
            <a:rPr kumimoji="1" lang="en-US" altLang="ja-JP" sz="900">
              <a:solidFill>
                <a:schemeClr val="dk1"/>
              </a:solidFill>
              <a:effectLst/>
              <a:latin typeface="+mn-lt"/>
              <a:ea typeface="+mn-ea"/>
              <a:cs typeface="+mn-cs"/>
            </a:rPr>
            <a:t>1,375m</a:t>
          </a:r>
          <a:r>
            <a:rPr kumimoji="1" lang="ja-JP" altLang="ja-JP" sz="900">
              <a:solidFill>
                <a:schemeClr val="dk1"/>
              </a:solidFill>
              <a:effectLst/>
              <a:latin typeface="+mn-lt"/>
              <a:ea typeface="+mn-ea"/>
              <a:cs typeface="+mn-cs"/>
            </a:rPr>
            <a:t>長い一方で有形固定資産減価償却率は</a:t>
          </a:r>
          <a:r>
            <a:rPr kumimoji="1" lang="en-US" altLang="ja-JP" sz="900">
              <a:solidFill>
                <a:schemeClr val="dk1"/>
              </a:solidFill>
              <a:effectLst/>
              <a:latin typeface="+mn-lt"/>
              <a:ea typeface="+mn-ea"/>
              <a:cs typeface="+mn-cs"/>
            </a:rPr>
            <a:t>4.1</a:t>
          </a:r>
          <a:r>
            <a:rPr kumimoji="1" lang="ja-JP" altLang="ja-JP" sz="900">
              <a:solidFill>
                <a:schemeClr val="dk1"/>
              </a:solidFill>
              <a:effectLst/>
              <a:latin typeface="+mn-lt"/>
              <a:ea typeface="+mn-ea"/>
              <a:cs typeface="+mn-cs"/>
            </a:rPr>
            <a:t>ポイント低い状態にある。この要因としては、農業が盛んである当町において円滑な営農活動のため積極的に農道整備を行って来たこと、路面の悪化した道路の改築修繕を計画的に行って来たことなどが挙げられる。</a:t>
          </a:r>
          <a:endParaRPr lang="ja-JP" altLang="ja-JP" sz="900">
            <a:effectLst/>
          </a:endParaRPr>
        </a:p>
        <a:p>
          <a:r>
            <a:rPr kumimoji="1" lang="ja-JP" altLang="ja-JP" sz="900">
              <a:solidFill>
                <a:schemeClr val="dk1"/>
              </a:solidFill>
              <a:effectLst/>
              <a:latin typeface="+mn-lt"/>
              <a:ea typeface="+mn-ea"/>
              <a:cs typeface="+mn-cs"/>
            </a:rPr>
            <a:t>　橋りょうについては、一人当たりの有形固定資産額は類似団体内平均より</a:t>
          </a:r>
          <a:r>
            <a:rPr kumimoji="1" lang="en-US" altLang="ja-JP" sz="900">
              <a:solidFill>
                <a:schemeClr val="dk1"/>
              </a:solidFill>
              <a:effectLst/>
              <a:latin typeface="+mn-lt"/>
              <a:ea typeface="+mn-ea"/>
              <a:cs typeface="+mn-cs"/>
            </a:rPr>
            <a:t>110,563</a:t>
          </a:r>
          <a:r>
            <a:rPr kumimoji="1" lang="ja-JP" altLang="ja-JP" sz="900">
              <a:solidFill>
                <a:schemeClr val="dk1"/>
              </a:solidFill>
              <a:effectLst/>
              <a:latin typeface="+mn-lt"/>
              <a:ea typeface="+mn-ea"/>
              <a:cs typeface="+mn-cs"/>
            </a:rPr>
            <a:t>円高くなっている。また、有形固定資産減価償却率も</a:t>
          </a:r>
          <a:r>
            <a:rPr kumimoji="1" lang="ja-JP" altLang="en-US" sz="900">
              <a:solidFill>
                <a:schemeClr val="dk1"/>
              </a:solidFill>
              <a:effectLst/>
              <a:latin typeface="+mn-lt"/>
              <a:ea typeface="+mn-ea"/>
              <a:cs typeface="+mn-cs"/>
            </a:rPr>
            <a:t>類似</a:t>
          </a:r>
          <a:r>
            <a:rPr kumimoji="1" lang="ja-JP" altLang="ja-JP" sz="900">
              <a:solidFill>
                <a:schemeClr val="dk1"/>
              </a:solidFill>
              <a:effectLst/>
              <a:latin typeface="+mn-lt"/>
              <a:ea typeface="+mn-ea"/>
              <a:cs typeface="+mn-cs"/>
            </a:rPr>
            <a:t>団体内平均より</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ポイント高いが、その数が多いため健全度が悪化した橋りょうを優先し計画的に維持補修を行っている。</a:t>
          </a:r>
          <a:endParaRPr lang="ja-JP" altLang="ja-JP" sz="900">
            <a:effectLst/>
          </a:endParaRPr>
        </a:p>
        <a:p>
          <a:r>
            <a:rPr kumimoji="1" lang="ja-JP" altLang="ja-JP" sz="900">
              <a:solidFill>
                <a:schemeClr val="dk1"/>
              </a:solidFill>
              <a:effectLst/>
              <a:latin typeface="+mn-lt"/>
              <a:ea typeface="+mn-ea"/>
              <a:cs typeface="+mn-cs"/>
            </a:rPr>
            <a:t>　公営住宅については、老朽化した戸建て住宅から随時取り壊ししていることもあり、有形固定資産減価償却率は減少しているが、類似団体内平均より</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ポイント高い状態にある。老朽化による取り壊しが進む一方で、それに代わる新たな公営住宅のあり方を検討する必要性が生じている。</a:t>
          </a:r>
          <a:endParaRPr lang="ja-JP" altLang="ja-JP" sz="900">
            <a:effectLst/>
          </a:endParaRPr>
        </a:p>
        <a:p>
          <a:r>
            <a:rPr kumimoji="1" lang="ja-JP" altLang="ja-JP" sz="900">
              <a:solidFill>
                <a:schemeClr val="dk1"/>
              </a:solidFill>
              <a:effectLst/>
              <a:latin typeface="+mn-lt"/>
              <a:ea typeface="+mn-ea"/>
              <a:cs typeface="+mn-cs"/>
            </a:rPr>
            <a:t>　漁港施設については、合併後に供用開始した新有明漁港の施設が大半であるため、有形固定資産減価償却率は</a:t>
          </a:r>
          <a:r>
            <a:rPr kumimoji="1" lang="en-US" altLang="ja-JP" sz="900">
              <a:solidFill>
                <a:schemeClr val="dk1"/>
              </a:solidFill>
              <a:effectLst/>
              <a:latin typeface="+mn-lt"/>
              <a:ea typeface="+mn-ea"/>
              <a:cs typeface="+mn-cs"/>
            </a:rPr>
            <a:t>21.4%</a:t>
          </a:r>
          <a:r>
            <a:rPr kumimoji="1" lang="ja-JP" altLang="ja-JP" sz="900">
              <a:solidFill>
                <a:schemeClr val="dk1"/>
              </a:solidFill>
              <a:effectLst/>
              <a:latin typeface="+mn-lt"/>
              <a:ea typeface="+mn-ea"/>
              <a:cs typeface="+mn-cs"/>
            </a:rPr>
            <a:t>と低い状態にある。平成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年度から住ノ江漁港の整備に着手しており、今後は一人当たりの有形固定資産額は上昇する見込みである。</a:t>
          </a:r>
          <a:endParaRPr lang="ja-JP" altLang="ja-JP" sz="900">
            <a:effectLst/>
          </a:endParaRPr>
        </a:p>
        <a:p>
          <a:r>
            <a:rPr kumimoji="1" lang="ja-JP" altLang="ja-JP" sz="900">
              <a:solidFill>
                <a:schemeClr val="dk1"/>
              </a:solidFill>
              <a:effectLst/>
              <a:latin typeface="+mn-lt"/>
              <a:ea typeface="+mn-ea"/>
              <a:cs typeface="+mn-cs"/>
            </a:rPr>
            <a:t>　保育所については、昭和</a:t>
          </a:r>
          <a:r>
            <a:rPr kumimoji="1" lang="en-US" altLang="ja-JP" sz="900">
              <a:solidFill>
                <a:schemeClr val="dk1"/>
              </a:solidFill>
              <a:effectLst/>
              <a:latin typeface="+mn-lt"/>
              <a:ea typeface="+mn-ea"/>
              <a:cs typeface="+mn-cs"/>
            </a:rPr>
            <a:t>52</a:t>
          </a:r>
          <a:r>
            <a:rPr kumimoji="1" lang="ja-JP" altLang="ja-JP" sz="900">
              <a:solidFill>
                <a:schemeClr val="dk1"/>
              </a:solidFill>
              <a:effectLst/>
              <a:latin typeface="+mn-lt"/>
              <a:ea typeface="+mn-ea"/>
              <a:cs typeface="+mn-cs"/>
            </a:rPr>
            <a:t>年から随時建設された園舎であるため、有形固定資産減価償却率は</a:t>
          </a:r>
          <a:r>
            <a:rPr kumimoji="1" lang="en-US" altLang="ja-JP" sz="900">
              <a:solidFill>
                <a:schemeClr val="dk1"/>
              </a:solidFill>
              <a:effectLst/>
              <a:latin typeface="+mn-lt"/>
              <a:ea typeface="+mn-ea"/>
              <a:cs typeface="+mn-cs"/>
            </a:rPr>
            <a:t>90.6%</a:t>
          </a:r>
          <a:r>
            <a:rPr kumimoji="1" lang="ja-JP" altLang="ja-JP" sz="900">
              <a:solidFill>
                <a:schemeClr val="dk1"/>
              </a:solidFill>
              <a:effectLst/>
              <a:latin typeface="+mn-lt"/>
              <a:ea typeface="+mn-ea"/>
              <a:cs typeface="+mn-cs"/>
            </a:rPr>
            <a:t>と高い状態にある。平成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公設</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保育園のうち</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園を民営化</a:t>
          </a:r>
          <a:r>
            <a:rPr kumimoji="1" lang="ja-JP" altLang="en-US" sz="900">
              <a:solidFill>
                <a:schemeClr val="dk1"/>
              </a:solidFill>
              <a:effectLst/>
              <a:latin typeface="+mn-lt"/>
              <a:ea typeface="+mn-ea"/>
              <a:cs typeface="+mn-cs"/>
            </a:rPr>
            <a:t>したため、一人当たり面積は減少した。</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まで</a:t>
          </a:r>
          <a:r>
            <a:rPr kumimoji="1" lang="ja-JP" altLang="ja-JP" sz="900">
              <a:solidFill>
                <a:schemeClr val="dk1"/>
              </a:solidFill>
              <a:effectLst/>
              <a:latin typeface="+mn-lt"/>
              <a:ea typeface="+mn-ea"/>
              <a:cs typeface="+mn-cs"/>
            </a:rPr>
            <a:t>に園舎は</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か所となる予定で一人当たり面積は減少するものの、有形固定資産減価償却率は引き続き高い状態となる見込みである。</a:t>
          </a:r>
          <a:endParaRPr lang="ja-JP" altLang="ja-JP" sz="900">
            <a:effectLst/>
          </a:endParaRPr>
        </a:p>
        <a:p>
          <a:r>
            <a:rPr kumimoji="1" lang="ja-JP" altLang="ja-JP" sz="900">
              <a:solidFill>
                <a:schemeClr val="dk1"/>
              </a:solidFill>
              <a:effectLst/>
              <a:latin typeface="+mn-lt"/>
              <a:ea typeface="+mn-ea"/>
              <a:cs typeface="+mn-cs"/>
            </a:rPr>
            <a:t>　学校施設については、有形固定資産減価償却率は</a:t>
          </a:r>
          <a:r>
            <a:rPr kumimoji="1" lang="en-US" altLang="ja-JP" sz="900">
              <a:solidFill>
                <a:schemeClr val="dk1"/>
              </a:solidFill>
              <a:effectLst/>
              <a:latin typeface="+mn-lt"/>
              <a:ea typeface="+mn-ea"/>
              <a:cs typeface="+mn-cs"/>
            </a:rPr>
            <a:t>65.5%</a:t>
          </a:r>
          <a:r>
            <a:rPr kumimoji="1" lang="ja-JP" altLang="ja-JP" sz="900">
              <a:solidFill>
                <a:schemeClr val="dk1"/>
              </a:solidFill>
              <a:effectLst/>
              <a:latin typeface="+mn-lt"/>
              <a:ea typeface="+mn-ea"/>
              <a:cs typeface="+mn-cs"/>
            </a:rPr>
            <a:t>で類似団体平均よりも</a:t>
          </a:r>
          <a:r>
            <a:rPr kumimoji="1" lang="en-US" altLang="ja-JP" sz="900">
              <a:solidFill>
                <a:schemeClr val="dk1"/>
              </a:solidFill>
              <a:effectLst/>
              <a:latin typeface="+mn-lt"/>
              <a:ea typeface="+mn-ea"/>
              <a:cs typeface="+mn-cs"/>
            </a:rPr>
            <a:t>7.1</a:t>
          </a:r>
          <a:r>
            <a:rPr kumimoji="1" lang="ja-JP" altLang="ja-JP" sz="900">
              <a:solidFill>
                <a:schemeClr val="dk1"/>
              </a:solidFill>
              <a:effectLst/>
              <a:latin typeface="+mn-lt"/>
              <a:ea typeface="+mn-ea"/>
              <a:cs typeface="+mn-cs"/>
            </a:rPr>
            <a:t>ポイント高く、一人当たり面積は</a:t>
          </a:r>
          <a:r>
            <a:rPr kumimoji="1" lang="en-US" altLang="ja-JP" sz="900">
              <a:solidFill>
                <a:schemeClr val="dk1"/>
              </a:solidFill>
              <a:effectLst/>
              <a:latin typeface="+mn-lt"/>
              <a:ea typeface="+mn-ea"/>
              <a:cs typeface="+mn-cs"/>
            </a:rPr>
            <a:t>2,554</a:t>
          </a:r>
          <a:r>
            <a:rPr kumimoji="1" lang="ja-JP" altLang="ja-JP" sz="900">
              <a:solidFill>
                <a:schemeClr val="dk1"/>
              </a:solidFill>
              <a:effectLst/>
              <a:latin typeface="+mn-lt"/>
              <a:ea typeface="+mn-ea"/>
              <a:cs typeface="+mn-cs"/>
            </a:rPr>
            <a:t>㎡と</a:t>
          </a:r>
          <a:r>
            <a:rPr kumimoji="1" lang="ja-JP" altLang="en-US" sz="900">
              <a:solidFill>
                <a:schemeClr val="dk1"/>
              </a:solidFill>
              <a:effectLst/>
              <a:latin typeface="+mn-lt"/>
              <a:ea typeface="+mn-ea"/>
              <a:cs typeface="+mn-cs"/>
            </a:rPr>
            <a:t>全国・県平均を大きく上回っている</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は小・中学校の統合再編が控えており、大きな転換期を迎える見込みである。</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38</xdr:row>
      <xdr:rowOff>68580</xdr:rowOff>
    </xdr:to>
    <xdr:cxnSp macro="">
      <xdr:nvCxnSpPr>
        <xdr:cNvPr id="56" name="直線コネクタ 55"/>
        <xdr:cNvCxnSpPr/>
      </xdr:nvCxnSpPr>
      <xdr:spPr>
        <a:xfrm flipV="1">
          <a:off x="4634865" y="571500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57" name="【図書館】&#10;有形固定資産減価償却率最小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68580</xdr:rowOff>
    </xdr:from>
    <xdr:to>
      <xdr:col>24</xdr:col>
      <xdr:colOff>152400</xdr:colOff>
      <xdr:row>38</xdr:row>
      <xdr:rowOff>68580</xdr:rowOff>
    </xdr:to>
    <xdr:cxnSp macro="">
      <xdr:nvCxnSpPr>
        <xdr:cNvPr id="58" name="直線コネクタ 57"/>
        <xdr:cNvCxnSpPr/>
      </xdr:nvCxnSpPr>
      <xdr:spPr>
        <a:xfrm>
          <a:off x="4546600" y="658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405111" cy="259045"/>
    <xdr:sp macro="" textlink="">
      <xdr:nvSpPr>
        <xdr:cNvPr id="59" name="【図書館】&#10;有形固定資産減価償却率最大値テキスト"/>
        <xdr:cNvSpPr txBox="1"/>
      </xdr:nvSpPr>
      <xdr:spPr>
        <a:xfrm>
          <a:off x="4673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55897</xdr:rowOff>
    </xdr:from>
    <xdr:ext cx="405111" cy="259045"/>
    <xdr:sp macro="" textlink="">
      <xdr:nvSpPr>
        <xdr:cNvPr id="61" name="【図書館】&#10;有形固定資産減価償却率平均値テキスト"/>
        <xdr:cNvSpPr txBox="1"/>
      </xdr:nvSpPr>
      <xdr:spPr>
        <a:xfrm>
          <a:off x="4673600" y="605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62" name="フローチャート: 判断 61"/>
        <xdr:cNvSpPr/>
      </xdr:nvSpPr>
      <xdr:spPr>
        <a:xfrm>
          <a:off x="4584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3" name="フローチャート: 判断 62"/>
        <xdr:cNvSpPr/>
      </xdr:nvSpPr>
      <xdr:spPr>
        <a:xfrm>
          <a:off x="3746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64" name="フローチャート: 判断 63"/>
        <xdr:cNvSpPr/>
      </xdr:nvSpPr>
      <xdr:spPr>
        <a:xfrm>
          <a:off x="2857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5" name="フローチャート: 判断 64"/>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1" name="楕円 70"/>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104157</xdr:rowOff>
    </xdr:from>
    <xdr:ext cx="405111" cy="259045"/>
    <xdr:sp macro="" textlink="">
      <xdr:nvSpPr>
        <xdr:cNvPr id="72" name="【図書館】&#10;有形固定資産減価償却率該当値テキスト"/>
        <xdr:cNvSpPr txBox="1"/>
      </xdr:nvSpPr>
      <xdr:spPr>
        <a:xfrm>
          <a:off x="4673600" y="644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3" name="楕円 72"/>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39</xdr:row>
      <xdr:rowOff>49530</xdr:rowOff>
    </xdr:to>
    <xdr:cxnSp macro="">
      <xdr:nvCxnSpPr>
        <xdr:cNvPr id="74" name="直線コネクタ 73"/>
        <xdr:cNvCxnSpPr/>
      </xdr:nvCxnSpPr>
      <xdr:spPr>
        <a:xfrm flipV="1">
          <a:off x="3797300" y="65836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5" name="楕円 74"/>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49530</xdr:rowOff>
    </xdr:from>
    <xdr:to>
      <xdr:col>19</xdr:col>
      <xdr:colOff>177800</xdr:colOff>
      <xdr:row>40</xdr:row>
      <xdr:rowOff>30480</xdr:rowOff>
    </xdr:to>
    <xdr:cxnSp macro="">
      <xdr:nvCxnSpPr>
        <xdr:cNvPr id="76" name="直線コネクタ 75"/>
        <xdr:cNvCxnSpPr/>
      </xdr:nvCxnSpPr>
      <xdr:spPr>
        <a:xfrm flipV="1">
          <a:off x="2908300" y="6736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132080</xdr:rowOff>
    </xdr:from>
    <xdr:to>
      <xdr:col>10</xdr:col>
      <xdr:colOff>165100</xdr:colOff>
      <xdr:row>41</xdr:row>
      <xdr:rowOff>62230</xdr:rowOff>
    </xdr:to>
    <xdr:sp macro="" textlink="">
      <xdr:nvSpPr>
        <xdr:cNvPr id="77" name="楕円 76"/>
        <xdr:cNvSpPr/>
      </xdr:nvSpPr>
      <xdr:spPr>
        <a:xfrm>
          <a:off x="196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41</xdr:row>
      <xdr:rowOff>11430</xdr:rowOff>
    </xdr:to>
    <xdr:cxnSp macro="">
      <xdr:nvCxnSpPr>
        <xdr:cNvPr id="78" name="直線コネクタ 77"/>
        <xdr:cNvCxnSpPr/>
      </xdr:nvCxnSpPr>
      <xdr:spPr>
        <a:xfrm flipV="1">
          <a:off x="2019300" y="6888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162577</xdr:rowOff>
    </xdr:from>
    <xdr:ext cx="405111" cy="259045"/>
    <xdr:sp macro="" textlink="">
      <xdr:nvSpPr>
        <xdr:cNvPr id="79" name="n_1aveValue【図書館】&#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0" name="n_2aveValue【図書館】&#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1" name="n_3aveValue【図書館】&#10;有形固定資産減価償却率"/>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82" name="n_1main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3" name="n_2mainValue【図書館】&#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53357</xdr:rowOff>
    </xdr:from>
    <xdr:ext cx="405111" cy="259045"/>
    <xdr:sp macro="" textlink="">
      <xdr:nvSpPr>
        <xdr:cNvPr id="84" name="n_3mainValue【図書館】&#10;有形固定資産減価償却率"/>
        <xdr:cNvSpPr txBox="1"/>
      </xdr:nvSpPr>
      <xdr:spPr>
        <a:xfrm>
          <a:off x="1816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27215</xdr:rowOff>
    </xdr:to>
    <xdr:cxnSp macro="">
      <xdr:nvCxnSpPr>
        <xdr:cNvPr id="111" name="直線コネクタ 110"/>
        <xdr:cNvCxnSpPr/>
      </xdr:nvCxnSpPr>
      <xdr:spPr>
        <a:xfrm flipV="1">
          <a:off x="10476865" y="5742214"/>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4"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5" name="直線コネクタ 114"/>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16" name="【図書館】&#10;一人当たり面積平均値テキスト"/>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7" name="フローチャート: 判断 116"/>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131536</xdr:rowOff>
    </xdr:from>
    <xdr:to>
      <xdr:col>50</xdr:col>
      <xdr:colOff>165100</xdr:colOff>
      <xdr:row>38</xdr:row>
      <xdr:rowOff>61686</xdr:rowOff>
    </xdr:to>
    <xdr:sp macro="" textlink="">
      <xdr:nvSpPr>
        <xdr:cNvPr id="118" name="フローチャート: 判断 117"/>
        <xdr:cNvSpPr/>
      </xdr:nvSpPr>
      <xdr:spPr>
        <a:xfrm>
          <a:off x="9588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9" name="フローチャート: 判断 11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164193</xdr:rowOff>
    </xdr:from>
    <xdr:to>
      <xdr:col>41</xdr:col>
      <xdr:colOff>101600</xdr:colOff>
      <xdr:row>38</xdr:row>
      <xdr:rowOff>94343</xdr:rowOff>
    </xdr:to>
    <xdr:sp macro="" textlink="">
      <xdr:nvSpPr>
        <xdr:cNvPr id="120" name="フローチャート: 判断 119"/>
        <xdr:cNvSpPr/>
      </xdr:nvSpPr>
      <xdr:spPr>
        <a:xfrm>
          <a:off x="781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26" name="楕円 125"/>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27"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164193</xdr:rowOff>
    </xdr:from>
    <xdr:to>
      <xdr:col>50</xdr:col>
      <xdr:colOff>165100</xdr:colOff>
      <xdr:row>42</xdr:row>
      <xdr:rowOff>94343</xdr:rowOff>
    </xdr:to>
    <xdr:sp macro="" textlink="">
      <xdr:nvSpPr>
        <xdr:cNvPr id="128" name="楕円 127"/>
        <xdr:cNvSpPr/>
      </xdr:nvSpPr>
      <xdr:spPr>
        <a:xfrm>
          <a:off x="9588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43543</xdr:rowOff>
    </xdr:to>
    <xdr:cxnSp macro="">
      <xdr:nvCxnSpPr>
        <xdr:cNvPr id="129" name="直線コネクタ 128"/>
        <xdr:cNvCxnSpPr/>
      </xdr:nvCxnSpPr>
      <xdr:spPr>
        <a:xfrm flipV="1">
          <a:off x="9639300" y="7228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9072</xdr:rowOff>
    </xdr:from>
    <xdr:to>
      <xdr:col>46</xdr:col>
      <xdr:colOff>38100</xdr:colOff>
      <xdr:row>42</xdr:row>
      <xdr:rowOff>110672</xdr:rowOff>
    </xdr:to>
    <xdr:sp macro="" textlink="">
      <xdr:nvSpPr>
        <xdr:cNvPr id="130" name="楕円 129"/>
        <xdr:cNvSpPr/>
      </xdr:nvSpPr>
      <xdr:spPr>
        <a:xfrm>
          <a:off x="8699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43543</xdr:rowOff>
    </xdr:from>
    <xdr:to>
      <xdr:col>50</xdr:col>
      <xdr:colOff>114300</xdr:colOff>
      <xdr:row>42</xdr:row>
      <xdr:rowOff>59872</xdr:rowOff>
    </xdr:to>
    <xdr:cxnSp macro="">
      <xdr:nvCxnSpPr>
        <xdr:cNvPr id="131" name="直線コネクタ 130"/>
        <xdr:cNvCxnSpPr/>
      </xdr:nvCxnSpPr>
      <xdr:spPr>
        <a:xfrm flipV="1">
          <a:off x="8750300" y="7244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9072</xdr:rowOff>
    </xdr:from>
    <xdr:to>
      <xdr:col>41</xdr:col>
      <xdr:colOff>101600</xdr:colOff>
      <xdr:row>42</xdr:row>
      <xdr:rowOff>110672</xdr:rowOff>
    </xdr:to>
    <xdr:sp macro="" textlink="">
      <xdr:nvSpPr>
        <xdr:cNvPr id="132" name="楕円 131"/>
        <xdr:cNvSpPr/>
      </xdr:nvSpPr>
      <xdr:spPr>
        <a:xfrm>
          <a:off x="7810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59872</xdr:rowOff>
    </xdr:from>
    <xdr:to>
      <xdr:col>45</xdr:col>
      <xdr:colOff>177800</xdr:colOff>
      <xdr:row>42</xdr:row>
      <xdr:rowOff>59872</xdr:rowOff>
    </xdr:to>
    <xdr:cxnSp macro="">
      <xdr:nvCxnSpPr>
        <xdr:cNvPr id="133" name="直線コネクタ 132"/>
        <xdr:cNvCxnSpPr/>
      </xdr:nvCxnSpPr>
      <xdr:spPr>
        <a:xfrm>
          <a:off x="78613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78213</xdr:rowOff>
    </xdr:from>
    <xdr:ext cx="469744" cy="259045"/>
    <xdr:sp macro="" textlink="">
      <xdr:nvSpPr>
        <xdr:cNvPr id="134" name="n_1aveValue【図書館】&#10;一人当たり面積"/>
        <xdr:cNvSpPr txBox="1"/>
      </xdr:nvSpPr>
      <xdr:spPr>
        <a:xfrm>
          <a:off x="93917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35"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110870</xdr:rowOff>
    </xdr:from>
    <xdr:ext cx="469744" cy="259045"/>
    <xdr:sp macro="" textlink="">
      <xdr:nvSpPr>
        <xdr:cNvPr id="136" name="n_3aveValue【図書館】&#10;一人当たり面積"/>
        <xdr:cNvSpPr txBox="1"/>
      </xdr:nvSpPr>
      <xdr:spPr>
        <a:xfrm>
          <a:off x="7626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85470</xdr:rowOff>
    </xdr:from>
    <xdr:ext cx="469744" cy="259045"/>
    <xdr:sp macro="" textlink="">
      <xdr:nvSpPr>
        <xdr:cNvPr id="137" name="n_1mainValue【図書館】&#10;一人当たり面積"/>
        <xdr:cNvSpPr txBox="1"/>
      </xdr:nvSpPr>
      <xdr:spPr>
        <a:xfrm>
          <a:off x="9391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101799</xdr:rowOff>
    </xdr:from>
    <xdr:ext cx="469744" cy="259045"/>
    <xdr:sp macro="" textlink="">
      <xdr:nvSpPr>
        <xdr:cNvPr id="138" name="n_2mainValue【図書館】&#10;一人当たり面積"/>
        <xdr:cNvSpPr txBox="1"/>
      </xdr:nvSpPr>
      <xdr:spPr>
        <a:xfrm>
          <a:off x="8515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101799</xdr:rowOff>
    </xdr:from>
    <xdr:ext cx="469744" cy="259045"/>
    <xdr:sp macro="" textlink="">
      <xdr:nvSpPr>
        <xdr:cNvPr id="139" name="n_3mainValue【図書館】&#10;一人当たり面積"/>
        <xdr:cNvSpPr txBox="1"/>
      </xdr:nvSpPr>
      <xdr:spPr>
        <a:xfrm>
          <a:off x="7626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62</xdr:row>
      <xdr:rowOff>148590</xdr:rowOff>
    </xdr:to>
    <xdr:cxnSp macro="">
      <xdr:nvCxnSpPr>
        <xdr:cNvPr id="164" name="直線コネクタ 163"/>
        <xdr:cNvCxnSpPr/>
      </xdr:nvCxnSpPr>
      <xdr:spPr>
        <a:xfrm flipV="1">
          <a:off x="4634865" y="967740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152417</xdr:rowOff>
    </xdr:from>
    <xdr:ext cx="405111" cy="259045"/>
    <xdr:sp macro="" textlink="">
      <xdr:nvSpPr>
        <xdr:cNvPr id="165" name="【体育館・プール】&#10;有形固定資産減価償却率最小値テキスト"/>
        <xdr:cNvSpPr txBox="1"/>
      </xdr:nvSpPr>
      <xdr:spPr>
        <a:xfrm>
          <a:off x="4673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66" name="直線コネクタ 165"/>
        <xdr:cNvCxnSpPr/>
      </xdr:nvCxnSpPr>
      <xdr:spPr>
        <a:xfrm>
          <a:off x="4546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67" name="【体育館・プー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68" name="直線コネクタ 167"/>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102887</xdr:rowOff>
    </xdr:from>
    <xdr:ext cx="405111" cy="259045"/>
    <xdr:sp macro="" textlink="">
      <xdr:nvSpPr>
        <xdr:cNvPr id="169" name="【体育館・プール】&#10;有形固定資産減価償却率平均値テキスト"/>
        <xdr:cNvSpPr txBox="1"/>
      </xdr:nvSpPr>
      <xdr:spPr>
        <a:xfrm>
          <a:off x="4673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0" name="フローチャート: 判断 169"/>
        <xdr:cNvSpPr/>
      </xdr:nvSpPr>
      <xdr:spPr>
        <a:xfrm>
          <a:off x="4584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162560</xdr:rowOff>
    </xdr:from>
    <xdr:to>
      <xdr:col>20</xdr:col>
      <xdr:colOff>38100</xdr:colOff>
      <xdr:row>59</xdr:row>
      <xdr:rowOff>92710</xdr:rowOff>
    </xdr:to>
    <xdr:sp macro="" textlink="">
      <xdr:nvSpPr>
        <xdr:cNvPr id="171" name="フローチャート: 判断 170"/>
        <xdr:cNvSpPr/>
      </xdr:nvSpPr>
      <xdr:spPr>
        <a:xfrm>
          <a:off x="3746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72" name="フローチャート: 判断 171"/>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6350</xdr:rowOff>
    </xdr:from>
    <xdr:to>
      <xdr:col>10</xdr:col>
      <xdr:colOff>165100</xdr:colOff>
      <xdr:row>60</xdr:row>
      <xdr:rowOff>107950</xdr:rowOff>
    </xdr:to>
    <xdr:sp macro="" textlink="">
      <xdr:nvSpPr>
        <xdr:cNvPr id="173" name="フローチャート: 判断 172"/>
        <xdr:cNvSpPr/>
      </xdr:nvSpPr>
      <xdr:spPr>
        <a:xfrm>
          <a:off x="1968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90170</xdr:rowOff>
    </xdr:from>
    <xdr:to>
      <xdr:col>24</xdr:col>
      <xdr:colOff>114300</xdr:colOff>
      <xdr:row>58</xdr:row>
      <xdr:rowOff>20320</xdr:rowOff>
    </xdr:to>
    <xdr:sp macro="" textlink="">
      <xdr:nvSpPr>
        <xdr:cNvPr id="179" name="楕円 178"/>
        <xdr:cNvSpPr/>
      </xdr:nvSpPr>
      <xdr:spPr>
        <a:xfrm>
          <a:off x="4584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113047</xdr:rowOff>
    </xdr:from>
    <xdr:ext cx="405111" cy="259045"/>
    <xdr:sp macro="" textlink="">
      <xdr:nvSpPr>
        <xdr:cNvPr id="180" name="【体育館・プール】&#10;有形固定資産減価償却率該当値テキスト"/>
        <xdr:cNvSpPr txBox="1"/>
      </xdr:nvSpPr>
      <xdr:spPr>
        <a:xfrm>
          <a:off x="4673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81" name="楕円 180"/>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58</xdr:row>
      <xdr:rowOff>38100</xdr:rowOff>
    </xdr:to>
    <xdr:cxnSp macro="">
      <xdr:nvCxnSpPr>
        <xdr:cNvPr id="182" name="直線コネクタ 181"/>
        <xdr:cNvCxnSpPr/>
      </xdr:nvCxnSpPr>
      <xdr:spPr>
        <a:xfrm flipV="1">
          <a:off x="3797300" y="9913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83" name="楕円 182"/>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58</xdr:row>
      <xdr:rowOff>38100</xdr:rowOff>
    </xdr:to>
    <xdr:cxnSp macro="">
      <xdr:nvCxnSpPr>
        <xdr:cNvPr id="184" name="直線コネクタ 183"/>
        <xdr:cNvCxnSpPr/>
      </xdr:nvCxnSpPr>
      <xdr:spPr>
        <a:xfrm>
          <a:off x="2908300" y="9761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135890</xdr:rowOff>
    </xdr:from>
    <xdr:to>
      <xdr:col>10</xdr:col>
      <xdr:colOff>165100</xdr:colOff>
      <xdr:row>57</xdr:row>
      <xdr:rowOff>66040</xdr:rowOff>
    </xdr:to>
    <xdr:sp macro="" textlink="">
      <xdr:nvSpPr>
        <xdr:cNvPr id="185" name="楕円 184"/>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15240</xdr:rowOff>
    </xdr:to>
    <xdr:cxnSp macro="">
      <xdr:nvCxnSpPr>
        <xdr:cNvPr id="186" name="直線コネクタ 185"/>
        <xdr:cNvCxnSpPr/>
      </xdr:nvCxnSpPr>
      <xdr:spPr>
        <a:xfrm flipV="1">
          <a:off x="2019300" y="9761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83837</xdr:rowOff>
    </xdr:from>
    <xdr:ext cx="405111" cy="259045"/>
    <xdr:sp macro="" textlink="">
      <xdr:nvSpPr>
        <xdr:cNvPr id="187" name="n_1aveValue【体育館・プール】&#10;有形固定資産減価償却率"/>
        <xdr:cNvSpPr txBox="1"/>
      </xdr:nvSpPr>
      <xdr:spPr>
        <a:xfrm>
          <a:off x="3582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45737</xdr:rowOff>
    </xdr:from>
    <xdr:ext cx="405111" cy="259045"/>
    <xdr:sp macro="" textlink="">
      <xdr:nvSpPr>
        <xdr:cNvPr id="188" name="n_2aveValue【体育館・プール】&#10;有形固定資産減価償却率"/>
        <xdr:cNvSpPr txBox="1"/>
      </xdr:nvSpPr>
      <xdr:spPr>
        <a:xfrm>
          <a:off x="2705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99077</xdr:rowOff>
    </xdr:from>
    <xdr:ext cx="405111" cy="259045"/>
    <xdr:sp macro="" textlink="">
      <xdr:nvSpPr>
        <xdr:cNvPr id="189" name="n_3aveValue【体育館・プール】&#10;有形固定資産減価償却率"/>
        <xdr:cNvSpPr txBox="1"/>
      </xdr:nvSpPr>
      <xdr:spPr>
        <a:xfrm>
          <a:off x="1816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90"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91" name="n_2mainValue【体育館・プール】&#10;有形固定資産減価償却率"/>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82567</xdr:rowOff>
    </xdr:from>
    <xdr:ext cx="405111" cy="259045"/>
    <xdr:sp macro="" textlink="">
      <xdr:nvSpPr>
        <xdr:cNvPr id="192" name="n_3mainValue【体育館・プール】&#10;有形固定資産減価償却率"/>
        <xdr:cNvSpPr txBox="1"/>
      </xdr:nvSpPr>
      <xdr:spPr>
        <a:xfrm>
          <a:off x="1816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3" name="テキスト ボックス 20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109728</xdr:rowOff>
    </xdr:from>
    <xdr:to>
      <xdr:col>54</xdr:col>
      <xdr:colOff>189865</xdr:colOff>
      <xdr:row>64</xdr:row>
      <xdr:rowOff>9144</xdr:rowOff>
    </xdr:to>
    <xdr:cxnSp macro="">
      <xdr:nvCxnSpPr>
        <xdr:cNvPr id="215" name="直線コネクタ 214"/>
        <xdr:cNvCxnSpPr/>
      </xdr:nvCxnSpPr>
      <xdr:spPr>
        <a:xfrm flipV="1">
          <a:off x="10476865" y="971092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12971</xdr:rowOff>
    </xdr:from>
    <xdr:ext cx="469744" cy="259045"/>
    <xdr:sp macro="" textlink="">
      <xdr:nvSpPr>
        <xdr:cNvPr id="216" name="【体育館・プール】&#10;一人当たり面積最小値テキスト"/>
        <xdr:cNvSpPr txBox="1"/>
      </xdr:nvSpPr>
      <xdr:spPr>
        <a:xfrm>
          <a:off x="10515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9144</xdr:rowOff>
    </xdr:from>
    <xdr:to>
      <xdr:col>55</xdr:col>
      <xdr:colOff>88900</xdr:colOff>
      <xdr:row>64</xdr:row>
      <xdr:rowOff>9144</xdr:rowOff>
    </xdr:to>
    <xdr:cxnSp macro="">
      <xdr:nvCxnSpPr>
        <xdr:cNvPr id="217" name="直線コネクタ 216"/>
        <xdr:cNvCxnSpPr/>
      </xdr:nvCxnSpPr>
      <xdr:spPr>
        <a:xfrm>
          <a:off x="10388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56405</xdr:rowOff>
    </xdr:from>
    <xdr:ext cx="469744" cy="259045"/>
    <xdr:sp macro="" textlink="">
      <xdr:nvSpPr>
        <xdr:cNvPr id="218" name="【体育館・プール】&#10;一人当たり面積最大値テキスト"/>
        <xdr:cNvSpPr txBox="1"/>
      </xdr:nvSpPr>
      <xdr:spPr>
        <a:xfrm>
          <a:off x="105156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109728</xdr:rowOff>
    </xdr:from>
    <xdr:to>
      <xdr:col>55</xdr:col>
      <xdr:colOff>88900</xdr:colOff>
      <xdr:row>56</xdr:row>
      <xdr:rowOff>109728</xdr:rowOff>
    </xdr:to>
    <xdr:cxnSp macro="">
      <xdr:nvCxnSpPr>
        <xdr:cNvPr id="219" name="直線コネクタ 218"/>
        <xdr:cNvCxnSpPr/>
      </xdr:nvCxnSpPr>
      <xdr:spPr>
        <a:xfrm>
          <a:off x="10388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15511</xdr:rowOff>
    </xdr:from>
    <xdr:ext cx="469744" cy="259045"/>
    <xdr:sp macro="" textlink="">
      <xdr:nvSpPr>
        <xdr:cNvPr id="220" name="【体育館・プール】&#10;一人当たり面積平均値テキスト"/>
        <xdr:cNvSpPr txBox="1"/>
      </xdr:nvSpPr>
      <xdr:spPr>
        <a:xfrm>
          <a:off x="10515600" y="1030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21" name="フローチャート: 判断 220"/>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22" name="フローチャート: 判断 221"/>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20066</xdr:rowOff>
    </xdr:from>
    <xdr:to>
      <xdr:col>46</xdr:col>
      <xdr:colOff>38100</xdr:colOff>
      <xdr:row>61</xdr:row>
      <xdr:rowOff>121666</xdr:rowOff>
    </xdr:to>
    <xdr:sp macro="" textlink="">
      <xdr:nvSpPr>
        <xdr:cNvPr id="223" name="フローチャート: 判断 222"/>
        <xdr:cNvSpPr/>
      </xdr:nvSpPr>
      <xdr:spPr>
        <a:xfrm>
          <a:off x="8699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22352</xdr:rowOff>
    </xdr:from>
    <xdr:to>
      <xdr:col>41</xdr:col>
      <xdr:colOff>101600</xdr:colOff>
      <xdr:row>60</xdr:row>
      <xdr:rowOff>123952</xdr:rowOff>
    </xdr:to>
    <xdr:sp macro="" textlink="">
      <xdr:nvSpPr>
        <xdr:cNvPr id="224" name="フローチャート: 判断 223"/>
        <xdr:cNvSpPr/>
      </xdr:nvSpPr>
      <xdr:spPr>
        <a:xfrm>
          <a:off x="781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30" name="楕円 229"/>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30497</xdr:rowOff>
    </xdr:from>
    <xdr:ext cx="469744" cy="259045"/>
    <xdr:sp macro="" textlink="">
      <xdr:nvSpPr>
        <xdr:cNvPr id="231" name="【体育館・プール】&#10;一人当たり面積該当値テキスト"/>
        <xdr:cNvSpPr txBox="1"/>
      </xdr:nvSpPr>
      <xdr:spPr>
        <a:xfrm>
          <a:off x="10515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65786</xdr:rowOff>
    </xdr:from>
    <xdr:to>
      <xdr:col>50</xdr:col>
      <xdr:colOff>165100</xdr:colOff>
      <xdr:row>61</xdr:row>
      <xdr:rowOff>167386</xdr:rowOff>
    </xdr:to>
    <xdr:sp macro="" textlink="">
      <xdr:nvSpPr>
        <xdr:cNvPr id="232" name="楕円 231"/>
        <xdr:cNvSpPr/>
      </xdr:nvSpPr>
      <xdr:spPr>
        <a:xfrm>
          <a:off x="9588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116586</xdr:rowOff>
    </xdr:to>
    <xdr:cxnSp macro="">
      <xdr:nvCxnSpPr>
        <xdr:cNvPr id="233" name="直線コネクタ 232"/>
        <xdr:cNvCxnSpPr/>
      </xdr:nvCxnSpPr>
      <xdr:spPr>
        <a:xfrm flipV="1">
          <a:off x="9639300" y="10561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79502</xdr:rowOff>
    </xdr:from>
    <xdr:to>
      <xdr:col>46</xdr:col>
      <xdr:colOff>38100</xdr:colOff>
      <xdr:row>62</xdr:row>
      <xdr:rowOff>9652</xdr:rowOff>
    </xdr:to>
    <xdr:sp macro="" textlink="">
      <xdr:nvSpPr>
        <xdr:cNvPr id="234" name="楕円 233"/>
        <xdr:cNvSpPr/>
      </xdr:nvSpPr>
      <xdr:spPr>
        <a:xfrm>
          <a:off x="8699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116586</xdr:rowOff>
    </xdr:from>
    <xdr:to>
      <xdr:col>50</xdr:col>
      <xdr:colOff>114300</xdr:colOff>
      <xdr:row>61</xdr:row>
      <xdr:rowOff>130302</xdr:rowOff>
    </xdr:to>
    <xdr:cxnSp macro="">
      <xdr:nvCxnSpPr>
        <xdr:cNvPr id="235" name="直線コネクタ 234"/>
        <xdr:cNvCxnSpPr/>
      </xdr:nvCxnSpPr>
      <xdr:spPr>
        <a:xfrm flipV="1">
          <a:off x="8750300" y="10575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93218</xdr:rowOff>
    </xdr:from>
    <xdr:to>
      <xdr:col>41</xdr:col>
      <xdr:colOff>101600</xdr:colOff>
      <xdr:row>62</xdr:row>
      <xdr:rowOff>23368</xdr:rowOff>
    </xdr:to>
    <xdr:sp macro="" textlink="">
      <xdr:nvSpPr>
        <xdr:cNvPr id="236" name="楕円 235"/>
        <xdr:cNvSpPr/>
      </xdr:nvSpPr>
      <xdr:spPr>
        <a:xfrm>
          <a:off x="7810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130302</xdr:rowOff>
    </xdr:from>
    <xdr:to>
      <xdr:col>45</xdr:col>
      <xdr:colOff>177800</xdr:colOff>
      <xdr:row>61</xdr:row>
      <xdr:rowOff>144018</xdr:rowOff>
    </xdr:to>
    <xdr:cxnSp macro="">
      <xdr:nvCxnSpPr>
        <xdr:cNvPr id="237" name="直線コネクタ 236"/>
        <xdr:cNvCxnSpPr/>
      </xdr:nvCxnSpPr>
      <xdr:spPr>
        <a:xfrm flipV="1">
          <a:off x="7861300" y="10588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38"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138193</xdr:rowOff>
    </xdr:from>
    <xdr:ext cx="469744" cy="259045"/>
    <xdr:sp macro="" textlink="">
      <xdr:nvSpPr>
        <xdr:cNvPr id="239" name="n_2aveValue【体育館・プール】&#10;一人当たり面積"/>
        <xdr:cNvSpPr txBox="1"/>
      </xdr:nvSpPr>
      <xdr:spPr>
        <a:xfrm>
          <a:off x="8515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140479</xdr:rowOff>
    </xdr:from>
    <xdr:ext cx="469744" cy="259045"/>
    <xdr:sp macro="" textlink="">
      <xdr:nvSpPr>
        <xdr:cNvPr id="240" name="n_3aveValue【体育館・プール】&#10;一人当たり面積"/>
        <xdr:cNvSpPr txBox="1"/>
      </xdr:nvSpPr>
      <xdr:spPr>
        <a:xfrm>
          <a:off x="7626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158513</xdr:rowOff>
    </xdr:from>
    <xdr:ext cx="469744" cy="259045"/>
    <xdr:sp macro="" textlink="">
      <xdr:nvSpPr>
        <xdr:cNvPr id="241" name="n_1mainValue【体育館・プール】&#10;一人当たり面積"/>
        <xdr:cNvSpPr txBox="1"/>
      </xdr:nvSpPr>
      <xdr:spPr>
        <a:xfrm>
          <a:off x="9391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779</xdr:rowOff>
    </xdr:from>
    <xdr:ext cx="469744" cy="259045"/>
    <xdr:sp macro="" textlink="">
      <xdr:nvSpPr>
        <xdr:cNvPr id="242" name="n_2mainValue【体育館・プール】&#10;一人当たり面積"/>
        <xdr:cNvSpPr txBox="1"/>
      </xdr:nvSpPr>
      <xdr:spPr>
        <a:xfrm>
          <a:off x="8515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14495</xdr:rowOff>
    </xdr:from>
    <xdr:ext cx="469744" cy="259045"/>
    <xdr:sp macro="" textlink="">
      <xdr:nvSpPr>
        <xdr:cNvPr id="243" name="n_3mainValue【体育館・プール】&#10;一人当たり面積"/>
        <xdr:cNvSpPr txBox="1"/>
      </xdr:nvSpPr>
      <xdr:spPr>
        <a:xfrm>
          <a:off x="7626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64770</xdr:rowOff>
    </xdr:from>
    <xdr:to>
      <xdr:col>24</xdr:col>
      <xdr:colOff>62865</xdr:colOff>
      <xdr:row>84</xdr:row>
      <xdr:rowOff>135255</xdr:rowOff>
    </xdr:to>
    <xdr:cxnSp macro="">
      <xdr:nvCxnSpPr>
        <xdr:cNvPr id="268" name="直線コネクタ 267"/>
        <xdr:cNvCxnSpPr/>
      </xdr:nvCxnSpPr>
      <xdr:spPr>
        <a:xfrm flipV="1">
          <a:off x="4634865" y="134378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139082</xdr:rowOff>
    </xdr:from>
    <xdr:ext cx="405111" cy="259045"/>
    <xdr:sp macro="" textlink="">
      <xdr:nvSpPr>
        <xdr:cNvPr id="269" name="【福祉施設】&#10;有形固定資産減価償却率最小値テキスト"/>
        <xdr:cNvSpPr txBox="1"/>
      </xdr:nvSpPr>
      <xdr:spPr>
        <a:xfrm>
          <a:off x="4673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135255</xdr:rowOff>
    </xdr:from>
    <xdr:to>
      <xdr:col>24</xdr:col>
      <xdr:colOff>152400</xdr:colOff>
      <xdr:row>84</xdr:row>
      <xdr:rowOff>135255</xdr:rowOff>
    </xdr:to>
    <xdr:cxnSp macro="">
      <xdr:nvCxnSpPr>
        <xdr:cNvPr id="270" name="直線コネクタ 269"/>
        <xdr:cNvCxnSpPr/>
      </xdr:nvCxnSpPr>
      <xdr:spPr>
        <a:xfrm>
          <a:off x="4546600" y="1453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11447</xdr:rowOff>
    </xdr:from>
    <xdr:ext cx="405111" cy="259045"/>
    <xdr:sp macro="" textlink="">
      <xdr:nvSpPr>
        <xdr:cNvPr id="271" name="【福祉施設】&#10;有形固定資産減価償却率最大値テキスト"/>
        <xdr:cNvSpPr txBox="1"/>
      </xdr:nvSpPr>
      <xdr:spPr>
        <a:xfrm>
          <a:off x="4673600"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72" name="直線コネクタ 271"/>
        <xdr:cNvCxnSpPr/>
      </xdr:nvCxnSpPr>
      <xdr:spPr>
        <a:xfrm>
          <a:off x="4546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73" name="【福祉施設】&#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74" name="フローチャート: 判断 273"/>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113030</xdr:rowOff>
    </xdr:from>
    <xdr:to>
      <xdr:col>20</xdr:col>
      <xdr:colOff>38100</xdr:colOff>
      <xdr:row>84</xdr:row>
      <xdr:rowOff>43180</xdr:rowOff>
    </xdr:to>
    <xdr:sp macro="" textlink="">
      <xdr:nvSpPr>
        <xdr:cNvPr id="275" name="フローチャート: 判断 274"/>
        <xdr:cNvSpPr/>
      </xdr:nvSpPr>
      <xdr:spPr>
        <a:xfrm>
          <a:off x="3746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147320</xdr:rowOff>
    </xdr:from>
    <xdr:to>
      <xdr:col>15</xdr:col>
      <xdr:colOff>101600</xdr:colOff>
      <xdr:row>84</xdr:row>
      <xdr:rowOff>77470</xdr:rowOff>
    </xdr:to>
    <xdr:sp macro="" textlink="">
      <xdr:nvSpPr>
        <xdr:cNvPr id="276" name="フローチャート: 判断 275"/>
        <xdr:cNvSpPr/>
      </xdr:nvSpPr>
      <xdr:spPr>
        <a:xfrm>
          <a:off x="2857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130175</xdr:rowOff>
    </xdr:from>
    <xdr:to>
      <xdr:col>10</xdr:col>
      <xdr:colOff>165100</xdr:colOff>
      <xdr:row>85</xdr:row>
      <xdr:rowOff>60325</xdr:rowOff>
    </xdr:to>
    <xdr:sp macro="" textlink="">
      <xdr:nvSpPr>
        <xdr:cNvPr id="277" name="フローチャート: 判断 276"/>
        <xdr:cNvSpPr/>
      </xdr:nvSpPr>
      <xdr:spPr>
        <a:xfrm>
          <a:off x="19685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xdr:rowOff>
    </xdr:from>
    <xdr:to>
      <xdr:col>24</xdr:col>
      <xdr:colOff>114300</xdr:colOff>
      <xdr:row>78</xdr:row>
      <xdr:rowOff>115570</xdr:rowOff>
    </xdr:to>
    <xdr:sp macro="" textlink="">
      <xdr:nvSpPr>
        <xdr:cNvPr id="283" name="楕円 282"/>
        <xdr:cNvSpPr/>
      </xdr:nvSpPr>
      <xdr:spPr>
        <a:xfrm>
          <a:off x="4584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138447</xdr:rowOff>
    </xdr:from>
    <xdr:ext cx="405111" cy="259045"/>
    <xdr:sp macro="" textlink="">
      <xdr:nvSpPr>
        <xdr:cNvPr id="284" name="【福祉施設】&#10;有形固定資産減価償却率該当値テキスト"/>
        <xdr:cNvSpPr txBox="1"/>
      </xdr:nvSpPr>
      <xdr:spPr>
        <a:xfrm>
          <a:off x="4673600"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85" name="楕円 284"/>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64770</xdr:rowOff>
    </xdr:from>
    <xdr:to>
      <xdr:col>24</xdr:col>
      <xdr:colOff>63500</xdr:colOff>
      <xdr:row>78</xdr:row>
      <xdr:rowOff>106680</xdr:rowOff>
    </xdr:to>
    <xdr:cxnSp macro="">
      <xdr:nvCxnSpPr>
        <xdr:cNvPr id="286" name="直線コネクタ 285"/>
        <xdr:cNvCxnSpPr/>
      </xdr:nvCxnSpPr>
      <xdr:spPr>
        <a:xfrm flipV="1">
          <a:off x="3797300" y="134378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97789</xdr:rowOff>
    </xdr:from>
    <xdr:to>
      <xdr:col>15</xdr:col>
      <xdr:colOff>101600</xdr:colOff>
      <xdr:row>79</xdr:row>
      <xdr:rowOff>27939</xdr:rowOff>
    </xdr:to>
    <xdr:sp macro="" textlink="">
      <xdr:nvSpPr>
        <xdr:cNvPr id="287" name="楕円 286"/>
        <xdr:cNvSpPr/>
      </xdr:nvSpPr>
      <xdr:spPr>
        <a:xfrm>
          <a:off x="2857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78</xdr:row>
      <xdr:rowOff>148589</xdr:rowOff>
    </xdr:to>
    <xdr:cxnSp macro="">
      <xdr:nvCxnSpPr>
        <xdr:cNvPr id="288" name="直線コネクタ 287"/>
        <xdr:cNvCxnSpPr/>
      </xdr:nvCxnSpPr>
      <xdr:spPr>
        <a:xfrm flipV="1">
          <a:off x="2908300" y="13479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139700</xdr:rowOff>
    </xdr:from>
    <xdr:to>
      <xdr:col>10</xdr:col>
      <xdr:colOff>165100</xdr:colOff>
      <xdr:row>79</xdr:row>
      <xdr:rowOff>69850</xdr:rowOff>
    </xdr:to>
    <xdr:sp macro="" textlink="">
      <xdr:nvSpPr>
        <xdr:cNvPr id="289" name="楕円 288"/>
        <xdr:cNvSpPr/>
      </xdr:nvSpPr>
      <xdr:spPr>
        <a:xfrm>
          <a:off x="196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148589</xdr:rowOff>
    </xdr:from>
    <xdr:to>
      <xdr:col>15</xdr:col>
      <xdr:colOff>50800</xdr:colOff>
      <xdr:row>79</xdr:row>
      <xdr:rowOff>19050</xdr:rowOff>
    </xdr:to>
    <xdr:cxnSp macro="">
      <xdr:nvCxnSpPr>
        <xdr:cNvPr id="290" name="直線コネクタ 289"/>
        <xdr:cNvCxnSpPr/>
      </xdr:nvCxnSpPr>
      <xdr:spPr>
        <a:xfrm flipV="1">
          <a:off x="2019300" y="13521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34307</xdr:rowOff>
    </xdr:from>
    <xdr:ext cx="405111" cy="259045"/>
    <xdr:sp macro="" textlink="">
      <xdr:nvSpPr>
        <xdr:cNvPr id="291" name="n_1aveValue【福祉施設】&#10;有形固定資産減価償却率"/>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92" name="n_2aveValue【福祉施設】&#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51452</xdr:rowOff>
    </xdr:from>
    <xdr:ext cx="405111" cy="259045"/>
    <xdr:sp macro="" textlink="">
      <xdr:nvSpPr>
        <xdr:cNvPr id="293" name="n_3aveValue【福祉施設】&#10;有形固定資産減価償却率"/>
        <xdr:cNvSpPr txBox="1"/>
      </xdr:nvSpPr>
      <xdr:spPr>
        <a:xfrm>
          <a:off x="1816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294" name="n_1mainValue【福祉施設】&#10;有形固定資産減価償却率"/>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44466</xdr:rowOff>
    </xdr:from>
    <xdr:ext cx="405111" cy="259045"/>
    <xdr:sp macro="" textlink="">
      <xdr:nvSpPr>
        <xdr:cNvPr id="295" name="n_2mainValue【福祉施設】&#10;有形固定資産減価償却率"/>
        <xdr:cNvSpPr txBox="1"/>
      </xdr:nvSpPr>
      <xdr:spPr>
        <a:xfrm>
          <a:off x="2705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86377</xdr:rowOff>
    </xdr:from>
    <xdr:ext cx="405111" cy="259045"/>
    <xdr:sp macro="" textlink="">
      <xdr:nvSpPr>
        <xdr:cNvPr id="296" name="n_3mainValue【福祉施設】&#10;有形固定資産減価償却率"/>
        <xdr:cNvSpPr txBox="1"/>
      </xdr:nvSpPr>
      <xdr:spPr>
        <a:xfrm>
          <a:off x="1816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90351</xdr:rowOff>
    </xdr:to>
    <xdr:cxnSp macro="">
      <xdr:nvCxnSpPr>
        <xdr:cNvPr id="322" name="直線コネクタ 321"/>
        <xdr:cNvCxnSpPr/>
      </xdr:nvCxnSpPr>
      <xdr:spPr>
        <a:xfrm flipV="1">
          <a:off x="10476865" y="13483045"/>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94178</xdr:rowOff>
    </xdr:from>
    <xdr:ext cx="469744" cy="259045"/>
    <xdr:sp macro="" textlink="">
      <xdr:nvSpPr>
        <xdr:cNvPr id="323" name="【福祉施設】&#10;一人当たり面積最小値テキスト"/>
        <xdr:cNvSpPr txBox="1"/>
      </xdr:nvSpPr>
      <xdr:spPr>
        <a:xfrm>
          <a:off x="105156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90351</xdr:rowOff>
    </xdr:from>
    <xdr:to>
      <xdr:col>55</xdr:col>
      <xdr:colOff>88900</xdr:colOff>
      <xdr:row>86</xdr:row>
      <xdr:rowOff>90351</xdr:rowOff>
    </xdr:to>
    <xdr:cxnSp macro="">
      <xdr:nvCxnSpPr>
        <xdr:cNvPr id="324" name="直線コネクタ 323"/>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25"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26" name="直線コネクタ 325"/>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27" name="【福祉施設】&#10;一人当たり面積平均値テキスト"/>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28" name="フローチャート: 判断 327"/>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116295</xdr:rowOff>
    </xdr:from>
    <xdr:to>
      <xdr:col>50</xdr:col>
      <xdr:colOff>165100</xdr:colOff>
      <xdr:row>84</xdr:row>
      <xdr:rowOff>46445</xdr:rowOff>
    </xdr:to>
    <xdr:sp macro="" textlink="">
      <xdr:nvSpPr>
        <xdr:cNvPr id="329" name="フローチャート: 判断 328"/>
        <xdr:cNvSpPr/>
      </xdr:nvSpPr>
      <xdr:spPr>
        <a:xfrm>
          <a:off x="9588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103232</xdr:rowOff>
    </xdr:from>
    <xdr:to>
      <xdr:col>46</xdr:col>
      <xdr:colOff>38100</xdr:colOff>
      <xdr:row>84</xdr:row>
      <xdr:rowOff>33382</xdr:rowOff>
    </xdr:to>
    <xdr:sp macro="" textlink="">
      <xdr:nvSpPr>
        <xdr:cNvPr id="330" name="フローチャート: 判断 329"/>
        <xdr:cNvSpPr/>
      </xdr:nvSpPr>
      <xdr:spPr>
        <a:xfrm>
          <a:off x="8699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88537</xdr:rowOff>
    </xdr:from>
    <xdr:to>
      <xdr:col>41</xdr:col>
      <xdr:colOff>101600</xdr:colOff>
      <xdr:row>83</xdr:row>
      <xdr:rowOff>18687</xdr:rowOff>
    </xdr:to>
    <xdr:sp macro="" textlink="">
      <xdr:nvSpPr>
        <xdr:cNvPr id="331" name="フローチャート: 判断 330"/>
        <xdr:cNvSpPr/>
      </xdr:nvSpPr>
      <xdr:spPr>
        <a:xfrm>
          <a:off x="7810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39551</xdr:rowOff>
    </xdr:from>
    <xdr:to>
      <xdr:col>55</xdr:col>
      <xdr:colOff>50800</xdr:colOff>
      <xdr:row>86</xdr:row>
      <xdr:rowOff>141151</xdr:rowOff>
    </xdr:to>
    <xdr:sp macro="" textlink="">
      <xdr:nvSpPr>
        <xdr:cNvPr id="337" name="楕円 336"/>
        <xdr:cNvSpPr/>
      </xdr:nvSpPr>
      <xdr:spPr>
        <a:xfrm>
          <a:off x="10426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125928</xdr:rowOff>
    </xdr:from>
    <xdr:ext cx="469744" cy="259045"/>
    <xdr:sp macro="" textlink="">
      <xdr:nvSpPr>
        <xdr:cNvPr id="338" name="【福祉施設】&#10;一人当たり面積該当値テキスト"/>
        <xdr:cNvSpPr txBox="1"/>
      </xdr:nvSpPr>
      <xdr:spPr>
        <a:xfrm>
          <a:off x="10515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339" name="楕円 338"/>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90351</xdr:rowOff>
    </xdr:from>
    <xdr:to>
      <xdr:col>55</xdr:col>
      <xdr:colOff>0</xdr:colOff>
      <xdr:row>86</xdr:row>
      <xdr:rowOff>90351</xdr:rowOff>
    </xdr:to>
    <xdr:cxnSp macro="">
      <xdr:nvCxnSpPr>
        <xdr:cNvPr id="340" name="直線コネクタ 339"/>
        <xdr:cNvCxnSpPr/>
      </xdr:nvCxnSpPr>
      <xdr:spPr>
        <a:xfrm>
          <a:off x="9639300" y="1483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42818</xdr:rowOff>
    </xdr:from>
    <xdr:to>
      <xdr:col>46</xdr:col>
      <xdr:colOff>38100</xdr:colOff>
      <xdr:row>86</xdr:row>
      <xdr:rowOff>144418</xdr:rowOff>
    </xdr:to>
    <xdr:sp macro="" textlink="">
      <xdr:nvSpPr>
        <xdr:cNvPr id="341" name="楕円 340"/>
        <xdr:cNvSpPr/>
      </xdr:nvSpPr>
      <xdr:spPr>
        <a:xfrm>
          <a:off x="8699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93618</xdr:rowOff>
    </xdr:to>
    <xdr:cxnSp macro="">
      <xdr:nvCxnSpPr>
        <xdr:cNvPr id="342" name="直線コネクタ 341"/>
        <xdr:cNvCxnSpPr/>
      </xdr:nvCxnSpPr>
      <xdr:spPr>
        <a:xfrm flipV="1">
          <a:off x="8750300" y="1483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42818</xdr:rowOff>
    </xdr:from>
    <xdr:to>
      <xdr:col>41</xdr:col>
      <xdr:colOff>101600</xdr:colOff>
      <xdr:row>86</xdr:row>
      <xdr:rowOff>144418</xdr:rowOff>
    </xdr:to>
    <xdr:sp macro="" textlink="">
      <xdr:nvSpPr>
        <xdr:cNvPr id="343" name="楕円 342"/>
        <xdr:cNvSpPr/>
      </xdr:nvSpPr>
      <xdr:spPr>
        <a:xfrm>
          <a:off x="781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93618</xdr:rowOff>
    </xdr:from>
    <xdr:to>
      <xdr:col>45</xdr:col>
      <xdr:colOff>177800</xdr:colOff>
      <xdr:row>86</xdr:row>
      <xdr:rowOff>93618</xdr:rowOff>
    </xdr:to>
    <xdr:cxnSp macro="">
      <xdr:nvCxnSpPr>
        <xdr:cNvPr id="344" name="直線コネクタ 343"/>
        <xdr:cNvCxnSpPr/>
      </xdr:nvCxnSpPr>
      <xdr:spPr>
        <a:xfrm>
          <a:off x="7861300" y="1483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62972</xdr:rowOff>
    </xdr:from>
    <xdr:ext cx="469744" cy="259045"/>
    <xdr:sp macro="" textlink="">
      <xdr:nvSpPr>
        <xdr:cNvPr id="345" name="n_1aveValue【福祉施設】&#10;一人当たり面積"/>
        <xdr:cNvSpPr txBox="1"/>
      </xdr:nvSpPr>
      <xdr:spPr>
        <a:xfrm>
          <a:off x="93917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49909</xdr:rowOff>
    </xdr:from>
    <xdr:ext cx="469744" cy="259045"/>
    <xdr:sp macro="" textlink="">
      <xdr:nvSpPr>
        <xdr:cNvPr id="346" name="n_2aveValue【福祉施設】&#10;一人当たり面積"/>
        <xdr:cNvSpPr txBox="1"/>
      </xdr:nvSpPr>
      <xdr:spPr>
        <a:xfrm>
          <a:off x="8515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35214</xdr:rowOff>
    </xdr:from>
    <xdr:ext cx="469744" cy="259045"/>
    <xdr:sp macro="" textlink="">
      <xdr:nvSpPr>
        <xdr:cNvPr id="347" name="n_3aveValue【福祉施設】&#10;一人当たり面積"/>
        <xdr:cNvSpPr txBox="1"/>
      </xdr:nvSpPr>
      <xdr:spPr>
        <a:xfrm>
          <a:off x="7626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132278</xdr:rowOff>
    </xdr:from>
    <xdr:ext cx="469744" cy="259045"/>
    <xdr:sp macro="" textlink="">
      <xdr:nvSpPr>
        <xdr:cNvPr id="348"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135545</xdr:rowOff>
    </xdr:from>
    <xdr:ext cx="469744" cy="259045"/>
    <xdr:sp macro="" textlink="">
      <xdr:nvSpPr>
        <xdr:cNvPr id="349" name="n_2mainValue【福祉施設】&#10;一人当たり面積"/>
        <xdr:cNvSpPr txBox="1"/>
      </xdr:nvSpPr>
      <xdr:spPr>
        <a:xfrm>
          <a:off x="8515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135545</xdr:rowOff>
    </xdr:from>
    <xdr:ext cx="469744" cy="259045"/>
    <xdr:sp macro="" textlink="">
      <xdr:nvSpPr>
        <xdr:cNvPr id="350" name="n_3mainValue【福祉施設】&#10;一人当たり面積"/>
        <xdr:cNvSpPr txBox="1"/>
      </xdr:nvSpPr>
      <xdr:spPr>
        <a:xfrm>
          <a:off x="7626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1" name="テキスト ボックス 36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362" name="直線コネクタ 361"/>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363" name="テキスト ボックス 362"/>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64" name="直線コネクタ 363"/>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65" name="テキスト ボックス 364"/>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366" name="直線コネクタ 365"/>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367" name="テキスト ボックス 366"/>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370" name="直線コネクタ 369"/>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71" name="テキスト ボックス 370"/>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72" name="直線コネクタ 371"/>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73" name="テキスト ボックス 372"/>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74" name="直線コネクタ 373"/>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105427</xdr:rowOff>
    </xdr:from>
    <xdr:ext cx="403059" cy="259045"/>
    <xdr:sp macro="" textlink="">
      <xdr:nvSpPr>
        <xdr:cNvPr id="375" name="テキスト ボックス 374"/>
        <xdr:cNvSpPr txBox="1"/>
      </xdr:nvSpPr>
      <xdr:spPr>
        <a:xfrm>
          <a:off x="358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7" name="テキスト ボックス 3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104</xdr:row>
      <xdr:rowOff>161925</xdr:rowOff>
    </xdr:to>
    <xdr:cxnSp macro="">
      <xdr:nvCxnSpPr>
        <xdr:cNvPr id="379" name="直線コネクタ 378"/>
        <xdr:cNvCxnSpPr/>
      </xdr:nvCxnSpPr>
      <xdr:spPr>
        <a:xfrm flipV="1">
          <a:off x="4634865" y="17202150"/>
          <a:ext cx="0" cy="7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165752</xdr:rowOff>
    </xdr:from>
    <xdr:ext cx="405111" cy="259045"/>
    <xdr:sp macro="" textlink="">
      <xdr:nvSpPr>
        <xdr:cNvPr id="380" name="【市民会館】&#10;有形固定資産減価償却率最小値テキスト"/>
        <xdr:cNvSpPr txBox="1"/>
      </xdr:nvSpPr>
      <xdr:spPr>
        <a:xfrm>
          <a:off x="4673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161925</xdr:rowOff>
    </xdr:from>
    <xdr:to>
      <xdr:col>24</xdr:col>
      <xdr:colOff>152400</xdr:colOff>
      <xdr:row>104</xdr:row>
      <xdr:rowOff>161925</xdr:rowOff>
    </xdr:to>
    <xdr:cxnSp macro="">
      <xdr:nvCxnSpPr>
        <xdr:cNvPr id="381" name="直線コネクタ 380"/>
        <xdr:cNvCxnSpPr/>
      </xdr:nvCxnSpPr>
      <xdr:spPr>
        <a:xfrm>
          <a:off x="4546600" y="1799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82" name="【市民会館】&#10;有形固定資産減価償却率最大値テキスト"/>
        <xdr:cNvSpPr txBox="1"/>
      </xdr:nvSpPr>
      <xdr:spPr>
        <a:xfrm>
          <a:off x="4673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383" name="直線コネクタ 382"/>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10177</xdr:rowOff>
    </xdr:from>
    <xdr:ext cx="405111" cy="259045"/>
    <xdr:sp macro="" textlink="">
      <xdr:nvSpPr>
        <xdr:cNvPr id="384" name="【市民会館】&#10;有形固定資産減価償却率平均値テキスト"/>
        <xdr:cNvSpPr txBox="1"/>
      </xdr:nvSpPr>
      <xdr:spPr>
        <a:xfrm>
          <a:off x="4673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85" name="フローチャート: 判断 384"/>
        <xdr:cNvSpPr/>
      </xdr:nvSpPr>
      <xdr:spPr>
        <a:xfrm>
          <a:off x="4584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6350</xdr:rowOff>
    </xdr:from>
    <xdr:to>
      <xdr:col>20</xdr:col>
      <xdr:colOff>38100</xdr:colOff>
      <xdr:row>105</xdr:row>
      <xdr:rowOff>107950</xdr:rowOff>
    </xdr:to>
    <xdr:sp macro="" textlink="">
      <xdr:nvSpPr>
        <xdr:cNvPr id="386" name="フローチャート: 判断 385"/>
        <xdr:cNvSpPr/>
      </xdr:nvSpPr>
      <xdr:spPr>
        <a:xfrm>
          <a:off x="3746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87" name="フローチャート: 判断 386"/>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53975</xdr:rowOff>
    </xdr:from>
    <xdr:to>
      <xdr:col>10</xdr:col>
      <xdr:colOff>165100</xdr:colOff>
      <xdr:row>106</xdr:row>
      <xdr:rowOff>155575</xdr:rowOff>
    </xdr:to>
    <xdr:sp macro="" textlink="">
      <xdr:nvSpPr>
        <xdr:cNvPr id="388" name="フローチャート: 判断 387"/>
        <xdr:cNvSpPr/>
      </xdr:nvSpPr>
      <xdr:spPr>
        <a:xfrm>
          <a:off x="1968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111125</xdr:rowOff>
    </xdr:from>
    <xdr:to>
      <xdr:col>24</xdr:col>
      <xdr:colOff>114300</xdr:colOff>
      <xdr:row>105</xdr:row>
      <xdr:rowOff>41275</xdr:rowOff>
    </xdr:to>
    <xdr:sp macro="" textlink="">
      <xdr:nvSpPr>
        <xdr:cNvPr id="394" name="楕円 393"/>
        <xdr:cNvSpPr/>
      </xdr:nvSpPr>
      <xdr:spPr>
        <a:xfrm>
          <a:off x="4584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26052</xdr:rowOff>
    </xdr:from>
    <xdr:ext cx="405111" cy="259045"/>
    <xdr:sp macro="" textlink="">
      <xdr:nvSpPr>
        <xdr:cNvPr id="395" name="【市民会館】&#10;有形固定資産減価償却率該当値テキスト"/>
        <xdr:cNvSpPr txBox="1"/>
      </xdr:nvSpPr>
      <xdr:spPr>
        <a:xfrm>
          <a:off x="4673600" y="17856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396" name="楕円 395"/>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161925</xdr:rowOff>
    </xdr:from>
    <xdr:to>
      <xdr:col>24</xdr:col>
      <xdr:colOff>63500</xdr:colOff>
      <xdr:row>106</xdr:row>
      <xdr:rowOff>0</xdr:rowOff>
    </xdr:to>
    <xdr:cxnSp macro="">
      <xdr:nvCxnSpPr>
        <xdr:cNvPr id="397" name="直線コネクタ 396"/>
        <xdr:cNvCxnSpPr/>
      </xdr:nvCxnSpPr>
      <xdr:spPr>
        <a:xfrm flipV="1">
          <a:off x="3797300" y="1799272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98" name="楕円 397"/>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107</xdr:row>
      <xdr:rowOff>19050</xdr:rowOff>
    </xdr:to>
    <xdr:cxnSp macro="">
      <xdr:nvCxnSpPr>
        <xdr:cNvPr id="399" name="直線コネクタ 398"/>
        <xdr:cNvCxnSpPr/>
      </xdr:nvCxnSpPr>
      <xdr:spPr>
        <a:xfrm flipV="1">
          <a:off x="2908300" y="1817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158750</xdr:rowOff>
    </xdr:from>
    <xdr:to>
      <xdr:col>10</xdr:col>
      <xdr:colOff>165100</xdr:colOff>
      <xdr:row>108</xdr:row>
      <xdr:rowOff>88900</xdr:rowOff>
    </xdr:to>
    <xdr:sp macro="" textlink="">
      <xdr:nvSpPr>
        <xdr:cNvPr id="400" name="楕円 399"/>
        <xdr:cNvSpPr/>
      </xdr:nvSpPr>
      <xdr:spPr>
        <a:xfrm>
          <a:off x="1968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108</xdr:row>
      <xdr:rowOff>38100</xdr:rowOff>
    </xdr:to>
    <xdr:cxnSp macro="">
      <xdr:nvCxnSpPr>
        <xdr:cNvPr id="401" name="直線コネクタ 400"/>
        <xdr:cNvCxnSpPr/>
      </xdr:nvCxnSpPr>
      <xdr:spPr>
        <a:xfrm flipV="1">
          <a:off x="2019300" y="18364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124477</xdr:rowOff>
    </xdr:from>
    <xdr:ext cx="405111" cy="259045"/>
    <xdr:sp macro="" textlink="">
      <xdr:nvSpPr>
        <xdr:cNvPr id="402" name="n_1aveValue【市民会館】&#10;有形固定資産減価償却率"/>
        <xdr:cNvSpPr txBox="1"/>
      </xdr:nvSpPr>
      <xdr:spPr>
        <a:xfrm>
          <a:off x="35820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403" name="n_2aveValue【市民会館】&#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652</xdr:rowOff>
    </xdr:from>
    <xdr:ext cx="405111" cy="259045"/>
    <xdr:sp macro="" textlink="">
      <xdr:nvSpPr>
        <xdr:cNvPr id="404" name="n_3aveValue【市民会館】&#10;有形固定資産減価償却率"/>
        <xdr:cNvSpPr txBox="1"/>
      </xdr:nvSpPr>
      <xdr:spPr>
        <a:xfrm>
          <a:off x="1816744" y="180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41927</xdr:rowOff>
    </xdr:from>
    <xdr:ext cx="405111" cy="259045"/>
    <xdr:sp macro="" textlink="">
      <xdr:nvSpPr>
        <xdr:cNvPr id="405"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06"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80027</xdr:rowOff>
    </xdr:from>
    <xdr:ext cx="405111" cy="259045"/>
    <xdr:sp macro="" textlink="">
      <xdr:nvSpPr>
        <xdr:cNvPr id="407" name="n_3mainValue【市民会館】&#10;有形固定資産減価償却率"/>
        <xdr:cNvSpPr txBox="1"/>
      </xdr:nvSpPr>
      <xdr:spPr>
        <a:xfrm>
          <a:off x="1816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18" name="テキスト ボックス 41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0" name="テキスト ボックス 41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2" name="テキスト ボックス 42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4" name="テキスト ボックス 4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6" name="テキスト ボックス 42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8" name="テキスト ボックス 42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95250</xdr:rowOff>
    </xdr:from>
    <xdr:to>
      <xdr:col>54</xdr:col>
      <xdr:colOff>189865</xdr:colOff>
      <xdr:row>109</xdr:row>
      <xdr:rowOff>38100</xdr:rowOff>
    </xdr:to>
    <xdr:cxnSp macro="">
      <xdr:nvCxnSpPr>
        <xdr:cNvPr id="432" name="直線コネクタ 431"/>
        <xdr:cNvCxnSpPr/>
      </xdr:nvCxnSpPr>
      <xdr:spPr>
        <a:xfrm flipV="1">
          <a:off x="10476865" y="170688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41927</xdr:rowOff>
    </xdr:from>
    <xdr:ext cx="469744" cy="259045"/>
    <xdr:sp macro="" textlink="">
      <xdr:nvSpPr>
        <xdr:cNvPr id="433" name="【市民会館】&#10;一人当たり面積最小値テキスト"/>
        <xdr:cNvSpPr txBox="1"/>
      </xdr:nvSpPr>
      <xdr:spPr>
        <a:xfrm>
          <a:off x="10515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38100</xdr:rowOff>
    </xdr:from>
    <xdr:to>
      <xdr:col>55</xdr:col>
      <xdr:colOff>88900</xdr:colOff>
      <xdr:row>109</xdr:row>
      <xdr:rowOff>38100</xdr:rowOff>
    </xdr:to>
    <xdr:cxnSp macro="">
      <xdr:nvCxnSpPr>
        <xdr:cNvPr id="434" name="直線コネクタ 433"/>
        <xdr:cNvCxnSpPr/>
      </xdr:nvCxnSpPr>
      <xdr:spPr>
        <a:xfrm>
          <a:off x="10388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41927</xdr:rowOff>
    </xdr:from>
    <xdr:ext cx="469744" cy="259045"/>
    <xdr:sp macro="" textlink="">
      <xdr:nvSpPr>
        <xdr:cNvPr id="435" name="【市民会館】&#10;一人当たり面積最大値テキスト"/>
        <xdr:cNvSpPr txBox="1"/>
      </xdr:nvSpPr>
      <xdr:spPr>
        <a:xfrm>
          <a:off x="10515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95250</xdr:rowOff>
    </xdr:from>
    <xdr:to>
      <xdr:col>55</xdr:col>
      <xdr:colOff>88900</xdr:colOff>
      <xdr:row>99</xdr:row>
      <xdr:rowOff>95250</xdr:rowOff>
    </xdr:to>
    <xdr:cxnSp macro="">
      <xdr:nvCxnSpPr>
        <xdr:cNvPr id="436" name="直線コネクタ 435"/>
        <xdr:cNvCxnSpPr/>
      </xdr:nvCxnSpPr>
      <xdr:spPr>
        <a:xfrm>
          <a:off x="10388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99077</xdr:rowOff>
    </xdr:from>
    <xdr:ext cx="469744" cy="259045"/>
    <xdr:sp macro="" textlink="">
      <xdr:nvSpPr>
        <xdr:cNvPr id="437" name="【市民会館】&#10;一人当たり面積平均値テキスト"/>
        <xdr:cNvSpPr txBox="1"/>
      </xdr:nvSpPr>
      <xdr:spPr>
        <a:xfrm>
          <a:off x="10515600" y="1792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120650</xdr:rowOff>
    </xdr:from>
    <xdr:to>
      <xdr:col>55</xdr:col>
      <xdr:colOff>50800</xdr:colOff>
      <xdr:row>105</xdr:row>
      <xdr:rowOff>50800</xdr:rowOff>
    </xdr:to>
    <xdr:sp macro="" textlink="">
      <xdr:nvSpPr>
        <xdr:cNvPr id="438" name="フローチャート: 判断 437"/>
        <xdr:cNvSpPr/>
      </xdr:nvSpPr>
      <xdr:spPr>
        <a:xfrm>
          <a:off x="10426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39" name="フローチャート: 判断 43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40" name="フローチャート: 判断 439"/>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25400</xdr:rowOff>
    </xdr:from>
    <xdr:to>
      <xdr:col>41</xdr:col>
      <xdr:colOff>101600</xdr:colOff>
      <xdr:row>104</xdr:row>
      <xdr:rowOff>127000</xdr:rowOff>
    </xdr:to>
    <xdr:sp macro="" textlink="">
      <xdr:nvSpPr>
        <xdr:cNvPr id="441" name="フローチャート: 判断 440"/>
        <xdr:cNvSpPr/>
      </xdr:nvSpPr>
      <xdr:spPr>
        <a:xfrm>
          <a:off x="781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44450</xdr:rowOff>
    </xdr:from>
    <xdr:to>
      <xdr:col>55</xdr:col>
      <xdr:colOff>50800</xdr:colOff>
      <xdr:row>99</xdr:row>
      <xdr:rowOff>146050</xdr:rowOff>
    </xdr:to>
    <xdr:sp macro="" textlink="">
      <xdr:nvSpPr>
        <xdr:cNvPr id="447" name="楕円 446"/>
        <xdr:cNvSpPr/>
      </xdr:nvSpPr>
      <xdr:spPr>
        <a:xfrm>
          <a:off x="104267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168927</xdr:rowOff>
    </xdr:from>
    <xdr:ext cx="469744" cy="259045"/>
    <xdr:sp macro="" textlink="">
      <xdr:nvSpPr>
        <xdr:cNvPr id="448" name="【市民会館】&#10;一人当たり面積該当値テキスト"/>
        <xdr:cNvSpPr txBox="1"/>
      </xdr:nvSpPr>
      <xdr:spPr>
        <a:xfrm>
          <a:off x="105156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139700</xdr:rowOff>
    </xdr:from>
    <xdr:to>
      <xdr:col>50</xdr:col>
      <xdr:colOff>165100</xdr:colOff>
      <xdr:row>100</xdr:row>
      <xdr:rowOff>69850</xdr:rowOff>
    </xdr:to>
    <xdr:sp macro="" textlink="">
      <xdr:nvSpPr>
        <xdr:cNvPr id="449" name="楕円 448"/>
        <xdr:cNvSpPr/>
      </xdr:nvSpPr>
      <xdr:spPr>
        <a:xfrm>
          <a:off x="9588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95250</xdr:rowOff>
    </xdr:from>
    <xdr:to>
      <xdr:col>55</xdr:col>
      <xdr:colOff>0</xdr:colOff>
      <xdr:row>100</xdr:row>
      <xdr:rowOff>19050</xdr:rowOff>
    </xdr:to>
    <xdr:cxnSp macro="">
      <xdr:nvCxnSpPr>
        <xdr:cNvPr id="450" name="直線コネクタ 449"/>
        <xdr:cNvCxnSpPr/>
      </xdr:nvCxnSpPr>
      <xdr:spPr>
        <a:xfrm flipV="1">
          <a:off x="9639300" y="17068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82550</xdr:rowOff>
    </xdr:from>
    <xdr:to>
      <xdr:col>46</xdr:col>
      <xdr:colOff>38100</xdr:colOff>
      <xdr:row>101</xdr:row>
      <xdr:rowOff>12700</xdr:rowOff>
    </xdr:to>
    <xdr:sp macro="" textlink="">
      <xdr:nvSpPr>
        <xdr:cNvPr id="451" name="楕円 450"/>
        <xdr:cNvSpPr/>
      </xdr:nvSpPr>
      <xdr:spPr>
        <a:xfrm>
          <a:off x="8699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19050</xdr:rowOff>
    </xdr:from>
    <xdr:to>
      <xdr:col>50</xdr:col>
      <xdr:colOff>114300</xdr:colOff>
      <xdr:row>100</xdr:row>
      <xdr:rowOff>133350</xdr:rowOff>
    </xdr:to>
    <xdr:cxnSp macro="">
      <xdr:nvCxnSpPr>
        <xdr:cNvPr id="452" name="直線コネクタ 451"/>
        <xdr:cNvCxnSpPr/>
      </xdr:nvCxnSpPr>
      <xdr:spPr>
        <a:xfrm flipV="1">
          <a:off x="8750300" y="1716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158750</xdr:rowOff>
    </xdr:from>
    <xdr:to>
      <xdr:col>41</xdr:col>
      <xdr:colOff>101600</xdr:colOff>
      <xdr:row>101</xdr:row>
      <xdr:rowOff>88900</xdr:rowOff>
    </xdr:to>
    <xdr:sp macro="" textlink="">
      <xdr:nvSpPr>
        <xdr:cNvPr id="453" name="楕円 452"/>
        <xdr:cNvSpPr/>
      </xdr:nvSpPr>
      <xdr:spPr>
        <a:xfrm>
          <a:off x="781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133350</xdr:rowOff>
    </xdr:from>
    <xdr:to>
      <xdr:col>45</xdr:col>
      <xdr:colOff>177800</xdr:colOff>
      <xdr:row>101</xdr:row>
      <xdr:rowOff>38100</xdr:rowOff>
    </xdr:to>
    <xdr:cxnSp macro="">
      <xdr:nvCxnSpPr>
        <xdr:cNvPr id="454" name="直線コネクタ 453"/>
        <xdr:cNvCxnSpPr/>
      </xdr:nvCxnSpPr>
      <xdr:spPr>
        <a:xfrm flipV="1">
          <a:off x="7861300" y="17278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5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56"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118127</xdr:rowOff>
    </xdr:from>
    <xdr:ext cx="469744" cy="259045"/>
    <xdr:sp macro="" textlink="">
      <xdr:nvSpPr>
        <xdr:cNvPr id="457" name="n_3aveValue【市民会館】&#10;一人当たり面積"/>
        <xdr:cNvSpPr txBox="1"/>
      </xdr:nvSpPr>
      <xdr:spPr>
        <a:xfrm>
          <a:off x="7626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86377</xdr:rowOff>
    </xdr:from>
    <xdr:ext cx="469744" cy="259045"/>
    <xdr:sp macro="" textlink="">
      <xdr:nvSpPr>
        <xdr:cNvPr id="458" name="n_1mainValue【市民会館】&#10;一人当たり面積"/>
        <xdr:cNvSpPr txBox="1"/>
      </xdr:nvSpPr>
      <xdr:spPr>
        <a:xfrm>
          <a:off x="9391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29227</xdr:rowOff>
    </xdr:from>
    <xdr:ext cx="469744" cy="259045"/>
    <xdr:sp macro="" textlink="">
      <xdr:nvSpPr>
        <xdr:cNvPr id="459" name="n_2mainValue【市民会館】&#10;一人当たり面積"/>
        <xdr:cNvSpPr txBox="1"/>
      </xdr:nvSpPr>
      <xdr:spPr>
        <a:xfrm>
          <a:off x="85154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105427</xdr:rowOff>
    </xdr:from>
    <xdr:ext cx="469744" cy="259045"/>
    <xdr:sp macro="" textlink="">
      <xdr:nvSpPr>
        <xdr:cNvPr id="460" name="n_3mainValue【市民会館】&#10;一人当たり面積"/>
        <xdr:cNvSpPr txBox="1"/>
      </xdr:nvSpPr>
      <xdr:spPr>
        <a:xfrm>
          <a:off x="7626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1" name="テキスト ボックス 4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3" name="テキスト ボックス 48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83820</xdr:rowOff>
    </xdr:to>
    <xdr:cxnSp macro="">
      <xdr:nvCxnSpPr>
        <xdr:cNvPr id="485" name="直線コネクタ 484"/>
        <xdr:cNvCxnSpPr/>
      </xdr:nvCxnSpPr>
      <xdr:spPr>
        <a:xfrm flipV="1">
          <a:off x="16318864" y="562737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86"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87" name="直線コネクタ 48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88" name="【一般廃棄物処理施設】&#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89" name="直線コネクタ 488"/>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30497</xdr:rowOff>
    </xdr:from>
    <xdr:ext cx="405111" cy="259045"/>
    <xdr:sp macro="" textlink="">
      <xdr:nvSpPr>
        <xdr:cNvPr id="490" name="【一般廃棄物処理施設】&#10;有形固定資産減価償却率平均値テキスト"/>
        <xdr:cNvSpPr txBox="1"/>
      </xdr:nvSpPr>
      <xdr:spPr>
        <a:xfrm>
          <a:off x="16357600" y="688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491" name="フローチャート: 判断 490"/>
        <xdr:cNvSpPr/>
      </xdr:nvSpPr>
      <xdr:spPr>
        <a:xfrm>
          <a:off x="16268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93980</xdr:rowOff>
    </xdr:from>
    <xdr:to>
      <xdr:col>81</xdr:col>
      <xdr:colOff>101600</xdr:colOff>
      <xdr:row>41</xdr:row>
      <xdr:rowOff>24130</xdr:rowOff>
    </xdr:to>
    <xdr:sp macro="" textlink="">
      <xdr:nvSpPr>
        <xdr:cNvPr id="492" name="フローチャート: 判断 491"/>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154940</xdr:rowOff>
    </xdr:from>
    <xdr:to>
      <xdr:col>76</xdr:col>
      <xdr:colOff>165100</xdr:colOff>
      <xdr:row>39</xdr:row>
      <xdr:rowOff>85090</xdr:rowOff>
    </xdr:to>
    <xdr:sp macro="" textlink="">
      <xdr:nvSpPr>
        <xdr:cNvPr id="493" name="フローチャート: 判断 492"/>
        <xdr:cNvSpPr/>
      </xdr:nvSpPr>
      <xdr:spPr>
        <a:xfrm>
          <a:off x="1454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499" name="楕円 498"/>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158767</xdr:rowOff>
    </xdr:from>
    <xdr:ext cx="405111" cy="259045"/>
    <xdr:sp macro="" textlink="">
      <xdr:nvSpPr>
        <xdr:cNvPr id="500" name="【一般廃棄物処理施設】&#10;有形固定資産減価償却率該当値テキスト"/>
        <xdr:cNvSpPr txBox="1"/>
      </xdr:nvSpPr>
      <xdr:spPr>
        <a:xfrm>
          <a:off x="16357600"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501" name="楕円 500"/>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39</xdr:row>
      <xdr:rowOff>15240</xdr:rowOff>
    </xdr:to>
    <xdr:cxnSp macro="">
      <xdr:nvCxnSpPr>
        <xdr:cNvPr id="502" name="直線コネクタ 501"/>
        <xdr:cNvCxnSpPr/>
      </xdr:nvCxnSpPr>
      <xdr:spPr>
        <a:xfrm>
          <a:off x="15481300" y="6678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503" name="楕円 502"/>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11430</xdr:rowOff>
    </xdr:to>
    <xdr:cxnSp macro="">
      <xdr:nvCxnSpPr>
        <xdr:cNvPr id="504" name="直線コネクタ 503"/>
        <xdr:cNvCxnSpPr/>
      </xdr:nvCxnSpPr>
      <xdr:spPr>
        <a:xfrm flipV="1">
          <a:off x="14592300" y="6678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15257</xdr:rowOff>
    </xdr:from>
    <xdr:ext cx="405111" cy="259045"/>
    <xdr:sp macro="" textlink="">
      <xdr:nvSpPr>
        <xdr:cNvPr id="505" name="n_1ave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506" name="n_2aveValue【一般廃棄物処理施設】&#10;有形固定資産減価償却率"/>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59707</xdr:rowOff>
    </xdr:from>
    <xdr:ext cx="405111" cy="259045"/>
    <xdr:sp macro="" textlink="">
      <xdr:nvSpPr>
        <xdr:cNvPr id="507" name="n_1mainValue【一般廃棄物処理施設】&#10;有形固定資産減価償却率"/>
        <xdr:cNvSpPr txBox="1"/>
      </xdr:nvSpPr>
      <xdr:spPr>
        <a:xfrm>
          <a:off x="15266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78757</xdr:rowOff>
    </xdr:from>
    <xdr:ext cx="405111" cy="259045"/>
    <xdr:sp macro="" textlink="">
      <xdr:nvSpPr>
        <xdr:cNvPr id="508" name="n_2mainValue【一般廃棄物処理施設】&#10;有形固定資産減価償却率"/>
        <xdr:cNvSpPr txBox="1"/>
      </xdr:nvSpPr>
      <xdr:spPr>
        <a:xfrm>
          <a:off x="14389744" y="642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22" name="テキスト ボックス 52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70384</xdr:rowOff>
    </xdr:from>
    <xdr:to>
      <xdr:col>116</xdr:col>
      <xdr:colOff>62864</xdr:colOff>
      <xdr:row>41</xdr:row>
      <xdr:rowOff>112822</xdr:rowOff>
    </xdr:to>
    <xdr:cxnSp macro="">
      <xdr:nvCxnSpPr>
        <xdr:cNvPr id="530" name="直線コネクタ 529"/>
        <xdr:cNvCxnSpPr/>
      </xdr:nvCxnSpPr>
      <xdr:spPr>
        <a:xfrm flipV="1">
          <a:off x="22160864" y="5728234"/>
          <a:ext cx="0" cy="141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116649</xdr:rowOff>
    </xdr:from>
    <xdr:ext cx="469744" cy="259045"/>
    <xdr:sp macro="" textlink="">
      <xdr:nvSpPr>
        <xdr:cNvPr id="531" name="【一般廃棄物処理施設】&#10;一人当たり有形固定資産（償却資産）額最小値テキスト"/>
        <xdr:cNvSpPr txBox="1"/>
      </xdr:nvSpPr>
      <xdr:spPr>
        <a:xfrm>
          <a:off x="22199600" y="714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112822</xdr:rowOff>
    </xdr:from>
    <xdr:to>
      <xdr:col>116</xdr:col>
      <xdr:colOff>152400</xdr:colOff>
      <xdr:row>41</xdr:row>
      <xdr:rowOff>112822</xdr:rowOff>
    </xdr:to>
    <xdr:cxnSp macro="">
      <xdr:nvCxnSpPr>
        <xdr:cNvPr id="532" name="直線コネクタ 531"/>
        <xdr:cNvCxnSpPr/>
      </xdr:nvCxnSpPr>
      <xdr:spPr>
        <a:xfrm>
          <a:off x="22072600" y="714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17061</xdr:rowOff>
    </xdr:from>
    <xdr:ext cx="599010" cy="259045"/>
    <xdr:sp macro="" textlink="">
      <xdr:nvSpPr>
        <xdr:cNvPr id="533" name="【一般廃棄物処理施設】&#10;一人当たり有形固定資産（償却資産）額最大値テキスト"/>
        <xdr:cNvSpPr txBox="1"/>
      </xdr:nvSpPr>
      <xdr:spPr>
        <a:xfrm>
          <a:off x="22199600" y="550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70384</xdr:rowOff>
    </xdr:from>
    <xdr:to>
      <xdr:col>116</xdr:col>
      <xdr:colOff>152400</xdr:colOff>
      <xdr:row>33</xdr:row>
      <xdr:rowOff>70384</xdr:rowOff>
    </xdr:to>
    <xdr:cxnSp macro="">
      <xdr:nvCxnSpPr>
        <xdr:cNvPr id="534" name="直線コネクタ 533"/>
        <xdr:cNvCxnSpPr/>
      </xdr:nvCxnSpPr>
      <xdr:spPr>
        <a:xfrm>
          <a:off x="22072600" y="572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8033</xdr:rowOff>
    </xdr:from>
    <xdr:ext cx="534377" cy="259045"/>
    <xdr:sp macro="" textlink="">
      <xdr:nvSpPr>
        <xdr:cNvPr id="535" name="【一般廃棄物処理施設】&#10;一人当たり有形固定資産（償却資産）額平均値テキスト"/>
        <xdr:cNvSpPr txBox="1"/>
      </xdr:nvSpPr>
      <xdr:spPr>
        <a:xfrm>
          <a:off x="22199600" y="6523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29606</xdr:rowOff>
    </xdr:from>
    <xdr:to>
      <xdr:col>116</xdr:col>
      <xdr:colOff>114300</xdr:colOff>
      <xdr:row>38</xdr:row>
      <xdr:rowOff>131206</xdr:rowOff>
    </xdr:to>
    <xdr:sp macro="" textlink="">
      <xdr:nvSpPr>
        <xdr:cNvPr id="536" name="フローチャート: 判断 535"/>
        <xdr:cNvSpPr/>
      </xdr:nvSpPr>
      <xdr:spPr>
        <a:xfrm>
          <a:off x="22110700" y="654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86802</xdr:rowOff>
    </xdr:from>
    <xdr:to>
      <xdr:col>112</xdr:col>
      <xdr:colOff>38100</xdr:colOff>
      <xdr:row>38</xdr:row>
      <xdr:rowOff>16952</xdr:rowOff>
    </xdr:to>
    <xdr:sp macro="" textlink="">
      <xdr:nvSpPr>
        <xdr:cNvPr id="537" name="フローチャート: 判断 536"/>
        <xdr:cNvSpPr/>
      </xdr:nvSpPr>
      <xdr:spPr>
        <a:xfrm>
          <a:off x="21272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93285</xdr:rowOff>
    </xdr:from>
    <xdr:to>
      <xdr:col>107</xdr:col>
      <xdr:colOff>101600</xdr:colOff>
      <xdr:row>39</xdr:row>
      <xdr:rowOff>23435</xdr:rowOff>
    </xdr:to>
    <xdr:sp macro="" textlink="">
      <xdr:nvSpPr>
        <xdr:cNvPr id="538" name="フローチャート: 判断 537"/>
        <xdr:cNvSpPr/>
      </xdr:nvSpPr>
      <xdr:spPr>
        <a:xfrm>
          <a:off x="20383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163511</xdr:rowOff>
    </xdr:from>
    <xdr:to>
      <xdr:col>116</xdr:col>
      <xdr:colOff>114300</xdr:colOff>
      <xdr:row>37</xdr:row>
      <xdr:rowOff>93661</xdr:rowOff>
    </xdr:to>
    <xdr:sp macro="" textlink="">
      <xdr:nvSpPr>
        <xdr:cNvPr id="544" name="楕円 543"/>
        <xdr:cNvSpPr/>
      </xdr:nvSpPr>
      <xdr:spPr>
        <a:xfrm>
          <a:off x="221107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14938</xdr:rowOff>
    </xdr:from>
    <xdr:ext cx="534377" cy="259045"/>
    <xdr:sp macro="" textlink="">
      <xdr:nvSpPr>
        <xdr:cNvPr id="545" name="【一般廃棄物処理施設】&#10;一人当たり有形固定資産（償却資産）額該当値テキスト"/>
        <xdr:cNvSpPr txBox="1"/>
      </xdr:nvSpPr>
      <xdr:spPr>
        <a:xfrm>
          <a:off x="22199600" y="61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113969</xdr:rowOff>
    </xdr:from>
    <xdr:to>
      <xdr:col>112</xdr:col>
      <xdr:colOff>38100</xdr:colOff>
      <xdr:row>35</xdr:row>
      <xdr:rowOff>44119</xdr:rowOff>
    </xdr:to>
    <xdr:sp macro="" textlink="">
      <xdr:nvSpPr>
        <xdr:cNvPr id="546" name="楕円 545"/>
        <xdr:cNvSpPr/>
      </xdr:nvSpPr>
      <xdr:spPr>
        <a:xfrm>
          <a:off x="21272500" y="59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164769</xdr:rowOff>
    </xdr:from>
    <xdr:to>
      <xdr:col>116</xdr:col>
      <xdr:colOff>63500</xdr:colOff>
      <xdr:row>37</xdr:row>
      <xdr:rowOff>42861</xdr:rowOff>
    </xdr:to>
    <xdr:cxnSp macro="">
      <xdr:nvCxnSpPr>
        <xdr:cNvPr id="547" name="直線コネクタ 546"/>
        <xdr:cNvCxnSpPr/>
      </xdr:nvCxnSpPr>
      <xdr:spPr>
        <a:xfrm>
          <a:off x="21323300" y="5994069"/>
          <a:ext cx="838200" cy="39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114910</xdr:rowOff>
    </xdr:from>
    <xdr:to>
      <xdr:col>107</xdr:col>
      <xdr:colOff>101600</xdr:colOff>
      <xdr:row>36</xdr:row>
      <xdr:rowOff>45060</xdr:rowOff>
    </xdr:to>
    <xdr:sp macro="" textlink="">
      <xdr:nvSpPr>
        <xdr:cNvPr id="548" name="楕円 547"/>
        <xdr:cNvSpPr/>
      </xdr:nvSpPr>
      <xdr:spPr>
        <a:xfrm>
          <a:off x="20383500" y="61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164769</xdr:rowOff>
    </xdr:from>
    <xdr:to>
      <xdr:col>111</xdr:col>
      <xdr:colOff>177800</xdr:colOff>
      <xdr:row>35</xdr:row>
      <xdr:rowOff>165710</xdr:rowOff>
    </xdr:to>
    <xdr:cxnSp macro="">
      <xdr:nvCxnSpPr>
        <xdr:cNvPr id="549" name="直線コネクタ 548"/>
        <xdr:cNvCxnSpPr/>
      </xdr:nvCxnSpPr>
      <xdr:spPr>
        <a:xfrm flipV="1">
          <a:off x="20434300" y="5994069"/>
          <a:ext cx="889000" cy="1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8079</xdr:rowOff>
    </xdr:from>
    <xdr:ext cx="534377" cy="259045"/>
    <xdr:sp macro="" textlink="">
      <xdr:nvSpPr>
        <xdr:cNvPr id="550" name="n_1aveValue【一般廃棄物処理施設】&#10;一人当たり有形固定資産（償却資産）額"/>
        <xdr:cNvSpPr txBox="1"/>
      </xdr:nvSpPr>
      <xdr:spPr>
        <a:xfrm>
          <a:off x="21043411" y="65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14562</xdr:rowOff>
    </xdr:from>
    <xdr:ext cx="534377" cy="259045"/>
    <xdr:sp macro="" textlink="">
      <xdr:nvSpPr>
        <xdr:cNvPr id="551" name="n_2aveValue【一般廃棄物処理施設】&#10;一人当たり有形固定資産（償却資産）額"/>
        <xdr:cNvSpPr txBox="1"/>
      </xdr:nvSpPr>
      <xdr:spPr>
        <a:xfrm>
          <a:off x="20167111" y="67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60646</xdr:rowOff>
    </xdr:from>
    <xdr:ext cx="599010" cy="259045"/>
    <xdr:sp macro="" textlink="">
      <xdr:nvSpPr>
        <xdr:cNvPr id="552" name="n_1mainValue【一般廃棄物処理施設】&#10;一人当たり有形固定資産（償却資産）額"/>
        <xdr:cNvSpPr txBox="1"/>
      </xdr:nvSpPr>
      <xdr:spPr>
        <a:xfrm>
          <a:off x="21011095" y="571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61587</xdr:rowOff>
    </xdr:from>
    <xdr:ext cx="599010" cy="259045"/>
    <xdr:sp macro="" textlink="">
      <xdr:nvSpPr>
        <xdr:cNvPr id="553" name="n_2mainValue【一般廃棄物処理施設】&#10;一人当たり有形固定資産（償却資産）額"/>
        <xdr:cNvSpPr txBox="1"/>
      </xdr:nvSpPr>
      <xdr:spPr>
        <a:xfrm>
          <a:off x="20134795" y="58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4" name="テキスト ボックス 5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6" name="テキスト ボックス 5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6" name="テキスト ボックス 5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41910</xdr:rowOff>
    </xdr:from>
    <xdr:to>
      <xdr:col>85</xdr:col>
      <xdr:colOff>126364</xdr:colOff>
      <xdr:row>63</xdr:row>
      <xdr:rowOff>110490</xdr:rowOff>
    </xdr:to>
    <xdr:cxnSp macro="">
      <xdr:nvCxnSpPr>
        <xdr:cNvPr id="578" name="直線コネクタ 577"/>
        <xdr:cNvCxnSpPr/>
      </xdr:nvCxnSpPr>
      <xdr:spPr>
        <a:xfrm flipV="1">
          <a:off x="16318864" y="947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579" name="【保健センター・保健所】&#10;有形固定資産減価償却率最小値テキスト"/>
        <xdr:cNvSpPr txBox="1"/>
      </xdr:nvSpPr>
      <xdr:spPr>
        <a:xfrm>
          <a:off x="16357600"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580" name="直線コネクタ 579"/>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160037</xdr:rowOff>
    </xdr:from>
    <xdr:ext cx="405111" cy="259045"/>
    <xdr:sp macro="" textlink="">
      <xdr:nvSpPr>
        <xdr:cNvPr id="581" name="【保健センター・保健所】&#10;有形固定資産減価償却率最大値テキスト"/>
        <xdr:cNvSpPr txBox="1"/>
      </xdr:nvSpPr>
      <xdr:spPr>
        <a:xfrm>
          <a:off x="16357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41910</xdr:rowOff>
    </xdr:from>
    <xdr:to>
      <xdr:col>86</xdr:col>
      <xdr:colOff>25400</xdr:colOff>
      <xdr:row>55</xdr:row>
      <xdr:rowOff>41910</xdr:rowOff>
    </xdr:to>
    <xdr:cxnSp macro="">
      <xdr:nvCxnSpPr>
        <xdr:cNvPr id="582" name="直線コネクタ 581"/>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17</xdr:rowOff>
    </xdr:from>
    <xdr:ext cx="405111" cy="259045"/>
    <xdr:sp macro="" textlink="">
      <xdr:nvSpPr>
        <xdr:cNvPr id="583" name="【保健センター・保健所】&#10;有形固定資産減価償却率平均値テキスト"/>
        <xdr:cNvSpPr txBox="1"/>
      </xdr:nvSpPr>
      <xdr:spPr>
        <a:xfrm>
          <a:off x="16357600" y="10629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84" name="フローチャート: 判断 583"/>
        <xdr:cNvSpPr/>
      </xdr:nvSpPr>
      <xdr:spPr>
        <a:xfrm>
          <a:off x="16268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97790</xdr:rowOff>
    </xdr:from>
    <xdr:to>
      <xdr:col>81</xdr:col>
      <xdr:colOff>101600</xdr:colOff>
      <xdr:row>63</xdr:row>
      <xdr:rowOff>27940</xdr:rowOff>
    </xdr:to>
    <xdr:sp macro="" textlink="">
      <xdr:nvSpPr>
        <xdr:cNvPr id="585" name="フローチャート: 判断 584"/>
        <xdr:cNvSpPr/>
      </xdr:nvSpPr>
      <xdr:spPr>
        <a:xfrm>
          <a:off x="15430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2540</xdr:rowOff>
    </xdr:from>
    <xdr:to>
      <xdr:col>76</xdr:col>
      <xdr:colOff>165100</xdr:colOff>
      <xdr:row>63</xdr:row>
      <xdr:rowOff>104140</xdr:rowOff>
    </xdr:to>
    <xdr:sp macro="" textlink="">
      <xdr:nvSpPr>
        <xdr:cNvPr id="586" name="フローチャート: 判断 585"/>
        <xdr:cNvSpPr/>
      </xdr:nvSpPr>
      <xdr:spPr>
        <a:xfrm>
          <a:off x="14541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158750</xdr:rowOff>
    </xdr:from>
    <xdr:to>
      <xdr:col>72</xdr:col>
      <xdr:colOff>38100</xdr:colOff>
      <xdr:row>63</xdr:row>
      <xdr:rowOff>88900</xdr:rowOff>
    </xdr:to>
    <xdr:sp macro="" textlink="">
      <xdr:nvSpPr>
        <xdr:cNvPr id="587" name="フローチャート: 判断 586"/>
        <xdr:cNvSpPr/>
      </xdr:nvSpPr>
      <xdr:spPr>
        <a:xfrm>
          <a:off x="13652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162560</xdr:rowOff>
    </xdr:from>
    <xdr:to>
      <xdr:col>85</xdr:col>
      <xdr:colOff>177800</xdr:colOff>
      <xdr:row>55</xdr:row>
      <xdr:rowOff>92710</xdr:rowOff>
    </xdr:to>
    <xdr:sp macro="" textlink="">
      <xdr:nvSpPr>
        <xdr:cNvPr id="593" name="楕円 592"/>
        <xdr:cNvSpPr/>
      </xdr:nvSpPr>
      <xdr:spPr>
        <a:xfrm>
          <a:off x="162687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115587</xdr:rowOff>
    </xdr:from>
    <xdr:ext cx="405111" cy="259045"/>
    <xdr:sp macro="" textlink="">
      <xdr:nvSpPr>
        <xdr:cNvPr id="594" name="【保健センター・保健所】&#10;有形固定資産減価償却率該当値テキスト"/>
        <xdr:cNvSpPr txBox="1"/>
      </xdr:nvSpPr>
      <xdr:spPr>
        <a:xfrm>
          <a:off x="163576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74930</xdr:rowOff>
    </xdr:from>
    <xdr:to>
      <xdr:col>81</xdr:col>
      <xdr:colOff>101600</xdr:colOff>
      <xdr:row>56</xdr:row>
      <xdr:rowOff>5080</xdr:rowOff>
    </xdr:to>
    <xdr:sp macro="" textlink="">
      <xdr:nvSpPr>
        <xdr:cNvPr id="595" name="楕円 594"/>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41910</xdr:rowOff>
    </xdr:from>
    <xdr:to>
      <xdr:col>85</xdr:col>
      <xdr:colOff>127000</xdr:colOff>
      <xdr:row>55</xdr:row>
      <xdr:rowOff>125730</xdr:rowOff>
    </xdr:to>
    <xdr:cxnSp macro="">
      <xdr:nvCxnSpPr>
        <xdr:cNvPr id="596" name="直線コネクタ 595"/>
        <xdr:cNvCxnSpPr/>
      </xdr:nvCxnSpPr>
      <xdr:spPr>
        <a:xfrm flipV="1">
          <a:off x="15481300" y="9471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597" name="楕円 596"/>
        <xdr:cNvSpPr/>
      </xdr:nvSpPr>
      <xdr:spPr>
        <a:xfrm>
          <a:off x="14541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56</xdr:row>
      <xdr:rowOff>38100</xdr:rowOff>
    </xdr:to>
    <xdr:cxnSp macro="">
      <xdr:nvCxnSpPr>
        <xdr:cNvPr id="598" name="直線コネクタ 597"/>
        <xdr:cNvCxnSpPr/>
      </xdr:nvCxnSpPr>
      <xdr:spPr>
        <a:xfrm flipV="1">
          <a:off x="14592300" y="9555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71120</xdr:rowOff>
    </xdr:from>
    <xdr:to>
      <xdr:col>72</xdr:col>
      <xdr:colOff>38100</xdr:colOff>
      <xdr:row>57</xdr:row>
      <xdr:rowOff>1270</xdr:rowOff>
    </xdr:to>
    <xdr:sp macro="" textlink="">
      <xdr:nvSpPr>
        <xdr:cNvPr id="599" name="楕円 598"/>
        <xdr:cNvSpPr/>
      </xdr:nvSpPr>
      <xdr:spPr>
        <a:xfrm>
          <a:off x="13652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121920</xdr:rowOff>
    </xdr:to>
    <xdr:cxnSp macro="">
      <xdr:nvCxnSpPr>
        <xdr:cNvPr id="600" name="直線コネクタ 599"/>
        <xdr:cNvCxnSpPr/>
      </xdr:nvCxnSpPr>
      <xdr:spPr>
        <a:xfrm flipV="1">
          <a:off x="13703300" y="9639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19067</xdr:rowOff>
    </xdr:from>
    <xdr:ext cx="405111" cy="259045"/>
    <xdr:sp macro="" textlink="">
      <xdr:nvSpPr>
        <xdr:cNvPr id="601" name="n_1aveValue【保健センター・保健所】&#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95267</xdr:rowOff>
    </xdr:from>
    <xdr:ext cx="405111" cy="259045"/>
    <xdr:sp macro="" textlink="">
      <xdr:nvSpPr>
        <xdr:cNvPr id="602" name="n_2aveValue【保健センター・保健所】&#10;有形固定資産減価償却率"/>
        <xdr:cNvSpPr txBox="1"/>
      </xdr:nvSpPr>
      <xdr:spPr>
        <a:xfrm>
          <a:off x="14389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80027</xdr:rowOff>
    </xdr:from>
    <xdr:ext cx="405111" cy="259045"/>
    <xdr:sp macro="" textlink="">
      <xdr:nvSpPr>
        <xdr:cNvPr id="603" name="n_3aveValue【保健センター・保健所】&#10;有形固定資産減価償却率"/>
        <xdr:cNvSpPr txBox="1"/>
      </xdr:nvSpPr>
      <xdr:spPr>
        <a:xfrm>
          <a:off x="13500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21607</xdr:rowOff>
    </xdr:from>
    <xdr:ext cx="405111" cy="259045"/>
    <xdr:sp macro="" textlink="">
      <xdr:nvSpPr>
        <xdr:cNvPr id="604" name="n_1mainValue【保健センター・保健所】&#10;有形固定資産減価償却率"/>
        <xdr:cNvSpPr txBox="1"/>
      </xdr:nvSpPr>
      <xdr:spPr>
        <a:xfrm>
          <a:off x="152660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605" name="n_2mainValue【保健センター・保健所】&#10;有形固定資産減価償却率"/>
        <xdr:cNvSpPr txBox="1"/>
      </xdr:nvSpPr>
      <xdr:spPr>
        <a:xfrm>
          <a:off x="14389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17797</xdr:rowOff>
    </xdr:from>
    <xdr:ext cx="405111" cy="259045"/>
    <xdr:sp macro="" textlink="">
      <xdr:nvSpPr>
        <xdr:cNvPr id="606" name="n_3mainValue【保健センター・保健所】&#10;有形固定資産減価償却率"/>
        <xdr:cNvSpPr txBox="1"/>
      </xdr:nvSpPr>
      <xdr:spPr>
        <a:xfrm>
          <a:off x="13500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140970</xdr:rowOff>
    </xdr:from>
    <xdr:to>
      <xdr:col>116</xdr:col>
      <xdr:colOff>62864</xdr:colOff>
      <xdr:row>63</xdr:row>
      <xdr:rowOff>57150</xdr:rowOff>
    </xdr:to>
    <xdr:cxnSp macro="">
      <xdr:nvCxnSpPr>
        <xdr:cNvPr id="630" name="直線コネクタ 629"/>
        <xdr:cNvCxnSpPr/>
      </xdr:nvCxnSpPr>
      <xdr:spPr>
        <a:xfrm flipV="1">
          <a:off x="22160864" y="95707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631"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32" name="直線コネクタ 63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87647</xdr:rowOff>
    </xdr:from>
    <xdr:ext cx="469744" cy="259045"/>
    <xdr:sp macro="" textlink="">
      <xdr:nvSpPr>
        <xdr:cNvPr id="633" name="【保健センター・保健所】&#10;一人当たり面積最大値テキスト"/>
        <xdr:cNvSpPr txBox="1"/>
      </xdr:nvSpPr>
      <xdr:spPr>
        <a:xfrm>
          <a:off x="22199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634" name="直線コネクタ 633"/>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25417</xdr:rowOff>
    </xdr:from>
    <xdr:ext cx="469744" cy="259045"/>
    <xdr:sp macro="" textlink="">
      <xdr:nvSpPr>
        <xdr:cNvPr id="635" name="【保健センター・保健所】&#10;一人当たり面積平均値テキスト"/>
        <xdr:cNvSpPr txBox="1"/>
      </xdr:nvSpPr>
      <xdr:spPr>
        <a:xfrm>
          <a:off x="22199600" y="1014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636" name="フローチャート: 判断 635"/>
        <xdr:cNvSpPr/>
      </xdr:nvSpPr>
      <xdr:spPr>
        <a:xfrm>
          <a:off x="22110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637" name="フローチャート: 判断 636"/>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638" name="フローチャート: 判断 637"/>
        <xdr:cNvSpPr/>
      </xdr:nvSpPr>
      <xdr:spPr>
        <a:xfrm>
          <a:off x="20383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116840</xdr:rowOff>
    </xdr:from>
    <xdr:to>
      <xdr:col>102</xdr:col>
      <xdr:colOff>165100</xdr:colOff>
      <xdr:row>61</xdr:row>
      <xdr:rowOff>46990</xdr:rowOff>
    </xdr:to>
    <xdr:sp macro="" textlink="">
      <xdr:nvSpPr>
        <xdr:cNvPr id="639" name="フローチャート: 判断 638"/>
        <xdr:cNvSpPr/>
      </xdr:nvSpPr>
      <xdr:spPr>
        <a:xfrm>
          <a:off x="19494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45" name="楕円 64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46"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47" name="楕円 64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48" name="直線コネクタ 647"/>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49" name="楕円 64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50" name="直線コネクタ 649"/>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51" name="楕円 650"/>
        <xdr:cNvSpPr/>
      </xdr:nvSpPr>
      <xdr:spPr>
        <a:xfrm>
          <a:off x="19494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64770</xdr:rowOff>
    </xdr:to>
    <xdr:cxnSp macro="">
      <xdr:nvCxnSpPr>
        <xdr:cNvPr id="652" name="直線コネクタ 651"/>
        <xdr:cNvCxnSpPr/>
      </xdr:nvCxnSpPr>
      <xdr:spPr>
        <a:xfrm flipV="1">
          <a:off x="19545300" y="10858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653"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654" name="n_2ave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63517</xdr:rowOff>
    </xdr:from>
    <xdr:ext cx="469744" cy="259045"/>
    <xdr:sp macro="" textlink="">
      <xdr:nvSpPr>
        <xdr:cNvPr id="655" name="n_3aveValue【保健センター・保健所】&#10;一人当たり面積"/>
        <xdr:cNvSpPr txBox="1"/>
      </xdr:nvSpPr>
      <xdr:spPr>
        <a:xfrm>
          <a:off x="19310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5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57"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58" name="n_3main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9" name="テキスト ボックス 66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1" name="テキスト ボックス 68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7620</xdr:rowOff>
    </xdr:from>
    <xdr:to>
      <xdr:col>85</xdr:col>
      <xdr:colOff>126364</xdr:colOff>
      <xdr:row>86</xdr:row>
      <xdr:rowOff>133350</xdr:rowOff>
    </xdr:to>
    <xdr:cxnSp macro="">
      <xdr:nvCxnSpPr>
        <xdr:cNvPr id="683" name="直線コネクタ 682"/>
        <xdr:cNvCxnSpPr/>
      </xdr:nvCxnSpPr>
      <xdr:spPr>
        <a:xfrm flipV="1">
          <a:off x="16318864" y="1372362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137177</xdr:rowOff>
    </xdr:from>
    <xdr:ext cx="405111" cy="259045"/>
    <xdr:sp macro="" textlink="">
      <xdr:nvSpPr>
        <xdr:cNvPr id="684" name="【消防施設】&#10;有形固定資産減価償却率最小値テキスト"/>
        <xdr:cNvSpPr txBox="1"/>
      </xdr:nvSpPr>
      <xdr:spPr>
        <a:xfrm>
          <a:off x="16357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685" name="直線コネクタ 684"/>
        <xdr:cNvCxnSpPr/>
      </xdr:nvCxnSpPr>
      <xdr:spPr>
        <a:xfrm>
          <a:off x="16230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125747</xdr:rowOff>
    </xdr:from>
    <xdr:ext cx="405111" cy="259045"/>
    <xdr:sp macro="" textlink="">
      <xdr:nvSpPr>
        <xdr:cNvPr id="686" name="【消防施設】&#10;有形固定資産減価償却率最大値テキスト"/>
        <xdr:cNvSpPr txBox="1"/>
      </xdr:nvSpPr>
      <xdr:spPr>
        <a:xfrm>
          <a:off x="16357600"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7620</xdr:rowOff>
    </xdr:from>
    <xdr:to>
      <xdr:col>86</xdr:col>
      <xdr:colOff>25400</xdr:colOff>
      <xdr:row>80</xdr:row>
      <xdr:rowOff>7620</xdr:rowOff>
    </xdr:to>
    <xdr:cxnSp macro="">
      <xdr:nvCxnSpPr>
        <xdr:cNvPr id="687" name="直線コネクタ 686"/>
        <xdr:cNvCxnSpPr/>
      </xdr:nvCxnSpPr>
      <xdr:spPr>
        <a:xfrm>
          <a:off x="16230600" y="137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137177</xdr:rowOff>
    </xdr:from>
    <xdr:ext cx="405111" cy="259045"/>
    <xdr:sp macro="" textlink="">
      <xdr:nvSpPr>
        <xdr:cNvPr id="688" name="【消防施設】&#10;有形固定資産減価償却率平均値テキスト"/>
        <xdr:cNvSpPr txBox="1"/>
      </xdr:nvSpPr>
      <xdr:spPr>
        <a:xfrm>
          <a:off x="16357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89" name="フローチャート: 判断 688"/>
        <xdr:cNvSpPr/>
      </xdr:nvSpPr>
      <xdr:spPr>
        <a:xfrm>
          <a:off x="16268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139700</xdr:rowOff>
    </xdr:from>
    <xdr:to>
      <xdr:col>81</xdr:col>
      <xdr:colOff>101600</xdr:colOff>
      <xdr:row>84</xdr:row>
      <xdr:rowOff>69850</xdr:rowOff>
    </xdr:to>
    <xdr:sp macro="" textlink="">
      <xdr:nvSpPr>
        <xdr:cNvPr id="690" name="フローチャート: 判断 689"/>
        <xdr:cNvSpPr/>
      </xdr:nvSpPr>
      <xdr:spPr>
        <a:xfrm>
          <a:off x="15430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78739</xdr:rowOff>
    </xdr:from>
    <xdr:to>
      <xdr:col>76</xdr:col>
      <xdr:colOff>165100</xdr:colOff>
      <xdr:row>86</xdr:row>
      <xdr:rowOff>8889</xdr:rowOff>
    </xdr:to>
    <xdr:sp macro="" textlink="">
      <xdr:nvSpPr>
        <xdr:cNvPr id="691" name="フローチャート: 判断 690"/>
        <xdr:cNvSpPr/>
      </xdr:nvSpPr>
      <xdr:spPr>
        <a:xfrm>
          <a:off x="14541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48261</xdr:rowOff>
    </xdr:from>
    <xdr:to>
      <xdr:col>72</xdr:col>
      <xdr:colOff>38100</xdr:colOff>
      <xdr:row>86</xdr:row>
      <xdr:rowOff>149861</xdr:rowOff>
    </xdr:to>
    <xdr:sp macro="" textlink="">
      <xdr:nvSpPr>
        <xdr:cNvPr id="692" name="フローチャート: 判断 691"/>
        <xdr:cNvSpPr/>
      </xdr:nvSpPr>
      <xdr:spPr>
        <a:xfrm>
          <a:off x="13652500" y="1479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98" name="楕円 697"/>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99" name="【消防施設】&#10;有形固定資産減価償却率該当値テキスト"/>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48261</xdr:rowOff>
    </xdr:from>
    <xdr:to>
      <xdr:col>81</xdr:col>
      <xdr:colOff>101600</xdr:colOff>
      <xdr:row>79</xdr:row>
      <xdr:rowOff>149861</xdr:rowOff>
    </xdr:to>
    <xdr:sp macro="" textlink="">
      <xdr:nvSpPr>
        <xdr:cNvPr id="700" name="楕円 699"/>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99061</xdr:rowOff>
    </xdr:from>
    <xdr:to>
      <xdr:col>85</xdr:col>
      <xdr:colOff>127000</xdr:colOff>
      <xdr:row>81</xdr:row>
      <xdr:rowOff>34289</xdr:rowOff>
    </xdr:to>
    <xdr:cxnSp macro="">
      <xdr:nvCxnSpPr>
        <xdr:cNvPr id="701" name="直線コネクタ 700"/>
        <xdr:cNvCxnSpPr/>
      </xdr:nvCxnSpPr>
      <xdr:spPr>
        <a:xfrm>
          <a:off x="15481300" y="13643611"/>
          <a:ext cx="8382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17780</xdr:rowOff>
    </xdr:from>
    <xdr:to>
      <xdr:col>76</xdr:col>
      <xdr:colOff>165100</xdr:colOff>
      <xdr:row>78</xdr:row>
      <xdr:rowOff>119380</xdr:rowOff>
    </xdr:to>
    <xdr:sp macro="" textlink="">
      <xdr:nvSpPr>
        <xdr:cNvPr id="702" name="楕円 701"/>
        <xdr:cNvSpPr/>
      </xdr:nvSpPr>
      <xdr:spPr>
        <a:xfrm>
          <a:off x="1454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79</xdr:row>
      <xdr:rowOff>99061</xdr:rowOff>
    </xdr:to>
    <xdr:cxnSp macro="">
      <xdr:nvCxnSpPr>
        <xdr:cNvPr id="703" name="直線コネクタ 702"/>
        <xdr:cNvCxnSpPr/>
      </xdr:nvCxnSpPr>
      <xdr:spPr>
        <a:xfrm>
          <a:off x="14592300" y="1344168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704" name="楕円 703"/>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152400</xdr:rowOff>
    </xdr:to>
    <xdr:cxnSp macro="">
      <xdr:nvCxnSpPr>
        <xdr:cNvPr id="705" name="直線コネクタ 704"/>
        <xdr:cNvCxnSpPr/>
      </xdr:nvCxnSpPr>
      <xdr:spPr>
        <a:xfrm flipV="1">
          <a:off x="13703300" y="1344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60977</xdr:rowOff>
    </xdr:from>
    <xdr:ext cx="405111" cy="259045"/>
    <xdr:sp macro="" textlink="">
      <xdr:nvSpPr>
        <xdr:cNvPr id="706" name="n_1aveValue【消防施設】&#10;有形固定資産減価償却率"/>
        <xdr:cNvSpPr txBox="1"/>
      </xdr:nvSpPr>
      <xdr:spPr>
        <a:xfrm>
          <a:off x="15266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707" name="n_2ave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140988</xdr:rowOff>
    </xdr:from>
    <xdr:ext cx="405111" cy="259045"/>
    <xdr:sp macro="" textlink="">
      <xdr:nvSpPr>
        <xdr:cNvPr id="708" name="n_3aveValue【消防施設】&#10;有形固定資産減価償却率"/>
        <xdr:cNvSpPr txBox="1"/>
      </xdr:nvSpPr>
      <xdr:spPr>
        <a:xfrm>
          <a:off x="13500744"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166388</xdr:rowOff>
    </xdr:from>
    <xdr:ext cx="405111" cy="259045"/>
    <xdr:sp macro="" textlink="">
      <xdr:nvSpPr>
        <xdr:cNvPr id="709" name="n_1mainValue【消防施設】&#10;有形固定資産減価償却率"/>
        <xdr:cNvSpPr txBox="1"/>
      </xdr:nvSpPr>
      <xdr:spPr>
        <a:xfrm>
          <a:off x="15266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710" name="n_2mainValue【消防施設】&#10;有形固定資産減価償却率"/>
        <xdr:cNvSpPr txBox="1"/>
      </xdr:nvSpPr>
      <xdr:spPr>
        <a:xfrm>
          <a:off x="14389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711" name="n_3mainValue【消防施設】&#10;有形固定資産減価償却率"/>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84</xdr:row>
      <xdr:rowOff>120396</xdr:rowOff>
    </xdr:to>
    <xdr:cxnSp macro="">
      <xdr:nvCxnSpPr>
        <xdr:cNvPr id="733" name="直線コネクタ 732"/>
        <xdr:cNvCxnSpPr/>
      </xdr:nvCxnSpPr>
      <xdr:spPr>
        <a:xfrm flipV="1">
          <a:off x="22160864" y="13319761"/>
          <a:ext cx="0" cy="120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734" name="【消防施設】&#10;一人当たり面積最小値テキスト"/>
        <xdr:cNvSpPr txBox="1"/>
      </xdr:nvSpPr>
      <xdr:spPr>
        <a:xfrm>
          <a:off x="22199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735" name="直線コネクタ 734"/>
        <xdr:cNvCxnSpPr/>
      </xdr:nvCxnSpPr>
      <xdr:spPr>
        <a:xfrm>
          <a:off x="22072600" y="1452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36" name="【消防施設】&#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37" name="直線コネクタ 73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58183</xdr:rowOff>
    </xdr:from>
    <xdr:ext cx="469744" cy="259045"/>
    <xdr:sp macro="" textlink="">
      <xdr:nvSpPr>
        <xdr:cNvPr id="738" name="【消防施設】&#10;一人当たり面積平均値テキスト"/>
        <xdr:cNvSpPr txBox="1"/>
      </xdr:nvSpPr>
      <xdr:spPr>
        <a:xfrm>
          <a:off x="22199600" y="1377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739" name="フローチャート: 判断 738"/>
        <xdr:cNvSpPr/>
      </xdr:nvSpPr>
      <xdr:spPr>
        <a:xfrm>
          <a:off x="221107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85598</xdr:rowOff>
    </xdr:from>
    <xdr:to>
      <xdr:col>112</xdr:col>
      <xdr:colOff>38100</xdr:colOff>
      <xdr:row>82</xdr:row>
      <xdr:rowOff>15748</xdr:rowOff>
    </xdr:to>
    <xdr:sp macro="" textlink="">
      <xdr:nvSpPr>
        <xdr:cNvPr id="740" name="フローチャート: 判断 739"/>
        <xdr:cNvSpPr/>
      </xdr:nvSpPr>
      <xdr:spPr>
        <a:xfrm>
          <a:off x="21272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46737</xdr:rowOff>
    </xdr:from>
    <xdr:to>
      <xdr:col>107</xdr:col>
      <xdr:colOff>101600</xdr:colOff>
      <xdr:row>82</xdr:row>
      <xdr:rowOff>148337</xdr:rowOff>
    </xdr:to>
    <xdr:sp macro="" textlink="">
      <xdr:nvSpPr>
        <xdr:cNvPr id="741" name="フローチャート: 判断 740"/>
        <xdr:cNvSpPr/>
      </xdr:nvSpPr>
      <xdr:spPr>
        <a:xfrm>
          <a:off x="20383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17018</xdr:rowOff>
    </xdr:from>
    <xdr:to>
      <xdr:col>102</xdr:col>
      <xdr:colOff>165100</xdr:colOff>
      <xdr:row>83</xdr:row>
      <xdr:rowOff>118618</xdr:rowOff>
    </xdr:to>
    <xdr:sp macro="" textlink="">
      <xdr:nvSpPr>
        <xdr:cNvPr id="742" name="フローチャート: 判断 741"/>
        <xdr:cNvSpPr/>
      </xdr:nvSpPr>
      <xdr:spPr>
        <a:xfrm>
          <a:off x="19494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748" name="楕円 747"/>
        <xdr:cNvSpPr/>
      </xdr:nvSpPr>
      <xdr:spPr>
        <a:xfrm>
          <a:off x="22110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48023</xdr:rowOff>
    </xdr:from>
    <xdr:ext cx="469744" cy="259045"/>
    <xdr:sp macro="" textlink="">
      <xdr:nvSpPr>
        <xdr:cNvPr id="749" name="【消防施設】&#10;一人当たり面積該当値テキスト"/>
        <xdr:cNvSpPr txBox="1"/>
      </xdr:nvSpPr>
      <xdr:spPr>
        <a:xfrm>
          <a:off x="22199600" y="1410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165608</xdr:rowOff>
    </xdr:from>
    <xdr:to>
      <xdr:col>112</xdr:col>
      <xdr:colOff>38100</xdr:colOff>
      <xdr:row>83</xdr:row>
      <xdr:rowOff>95758</xdr:rowOff>
    </xdr:to>
    <xdr:sp macro="" textlink="">
      <xdr:nvSpPr>
        <xdr:cNvPr id="750" name="楕円 749"/>
        <xdr:cNvSpPr/>
      </xdr:nvSpPr>
      <xdr:spPr>
        <a:xfrm>
          <a:off x="21272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83</xdr:row>
      <xdr:rowOff>44958</xdr:rowOff>
    </xdr:to>
    <xdr:cxnSp macro="">
      <xdr:nvCxnSpPr>
        <xdr:cNvPr id="751" name="直線コネクタ 750"/>
        <xdr:cNvCxnSpPr/>
      </xdr:nvCxnSpPr>
      <xdr:spPr>
        <a:xfrm flipV="1">
          <a:off x="21323300" y="141792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52" name="楕円 751"/>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44958</xdr:rowOff>
    </xdr:from>
    <xdr:to>
      <xdr:col>111</xdr:col>
      <xdr:colOff>177800</xdr:colOff>
      <xdr:row>85</xdr:row>
      <xdr:rowOff>35813</xdr:rowOff>
    </xdr:to>
    <xdr:cxnSp macro="">
      <xdr:nvCxnSpPr>
        <xdr:cNvPr id="753" name="直線コネクタ 752"/>
        <xdr:cNvCxnSpPr/>
      </xdr:nvCxnSpPr>
      <xdr:spPr>
        <a:xfrm flipV="1">
          <a:off x="20434300" y="14275308"/>
          <a:ext cx="889000" cy="3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54" name="楕円 753"/>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55" name="直線コネクタ 754"/>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32275</xdr:rowOff>
    </xdr:from>
    <xdr:ext cx="469744" cy="259045"/>
    <xdr:sp macro="" textlink="">
      <xdr:nvSpPr>
        <xdr:cNvPr id="756" name="n_1aveValue【消防施設】&#10;一人当たり面積"/>
        <xdr:cNvSpPr txBox="1"/>
      </xdr:nvSpPr>
      <xdr:spPr>
        <a:xfrm>
          <a:off x="210757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164864</xdr:rowOff>
    </xdr:from>
    <xdr:ext cx="469744" cy="259045"/>
    <xdr:sp macro="" textlink="">
      <xdr:nvSpPr>
        <xdr:cNvPr id="757" name="n_2aveValue【消防施設】&#10;一人当たり面積"/>
        <xdr:cNvSpPr txBox="1"/>
      </xdr:nvSpPr>
      <xdr:spPr>
        <a:xfrm>
          <a:off x="20199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135145</xdr:rowOff>
    </xdr:from>
    <xdr:ext cx="469744" cy="259045"/>
    <xdr:sp macro="" textlink="">
      <xdr:nvSpPr>
        <xdr:cNvPr id="758" name="n_3aveValue【消防施設】&#10;一人当たり面積"/>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86885</xdr:rowOff>
    </xdr:from>
    <xdr:ext cx="469744" cy="259045"/>
    <xdr:sp macro="" textlink="">
      <xdr:nvSpPr>
        <xdr:cNvPr id="759" name="n_1mainValue【消防施設】&#10;一人当たり面積"/>
        <xdr:cNvSpPr txBox="1"/>
      </xdr:nvSpPr>
      <xdr:spPr>
        <a:xfrm>
          <a:off x="21075727"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60"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61"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2" name="テキスト ボックス 7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3" name="直線コネクタ 77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4" name="テキスト ボックス 77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5" name="直線コネクタ 77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6" name="テキスト ボックス 77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7" name="直線コネクタ 77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8" name="テキスト ボックス 77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9" name="直線コネクタ 77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0" name="テキスト ボックス 77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2" name="テキスト ボックス 7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7620</xdr:rowOff>
    </xdr:from>
    <xdr:to>
      <xdr:col>85</xdr:col>
      <xdr:colOff>126364</xdr:colOff>
      <xdr:row>105</xdr:row>
      <xdr:rowOff>169926</xdr:rowOff>
    </xdr:to>
    <xdr:cxnSp macro="">
      <xdr:nvCxnSpPr>
        <xdr:cNvPr id="784" name="直線コネクタ 783"/>
        <xdr:cNvCxnSpPr/>
      </xdr:nvCxnSpPr>
      <xdr:spPr>
        <a:xfrm flipV="1">
          <a:off x="16318864" y="17495520"/>
          <a:ext cx="0" cy="67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2303</xdr:rowOff>
    </xdr:from>
    <xdr:ext cx="405111" cy="259045"/>
    <xdr:sp macro="" textlink="">
      <xdr:nvSpPr>
        <xdr:cNvPr id="785" name="【庁舎】&#10;有形固定資産減価償却率最小値テキスト"/>
        <xdr:cNvSpPr txBox="1"/>
      </xdr:nvSpPr>
      <xdr:spPr>
        <a:xfrm>
          <a:off x="16357600" y="1817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169926</xdr:rowOff>
    </xdr:from>
    <xdr:to>
      <xdr:col>86</xdr:col>
      <xdr:colOff>25400</xdr:colOff>
      <xdr:row>105</xdr:row>
      <xdr:rowOff>169926</xdr:rowOff>
    </xdr:to>
    <xdr:cxnSp macro="">
      <xdr:nvCxnSpPr>
        <xdr:cNvPr id="786" name="直線コネクタ 785"/>
        <xdr:cNvCxnSpPr/>
      </xdr:nvCxnSpPr>
      <xdr:spPr>
        <a:xfrm>
          <a:off x="16230600" y="18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125747</xdr:rowOff>
    </xdr:from>
    <xdr:ext cx="405111" cy="259045"/>
    <xdr:sp macro="" textlink="">
      <xdr:nvSpPr>
        <xdr:cNvPr id="787" name="【庁舎】&#10;有形固定資産減価償却率最大値テキスト"/>
        <xdr:cNvSpPr txBox="1"/>
      </xdr:nvSpPr>
      <xdr:spPr>
        <a:xfrm>
          <a:off x="163576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7620</xdr:rowOff>
    </xdr:from>
    <xdr:to>
      <xdr:col>86</xdr:col>
      <xdr:colOff>25400</xdr:colOff>
      <xdr:row>102</xdr:row>
      <xdr:rowOff>7620</xdr:rowOff>
    </xdr:to>
    <xdr:cxnSp macro="">
      <xdr:nvCxnSpPr>
        <xdr:cNvPr id="788" name="直線コネクタ 787"/>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11701</xdr:rowOff>
    </xdr:from>
    <xdr:ext cx="405111" cy="259045"/>
    <xdr:sp macro="" textlink="">
      <xdr:nvSpPr>
        <xdr:cNvPr id="789" name="【庁舎】&#10;有形固定資産減価償却率平均値テキスト"/>
        <xdr:cNvSpPr txBox="1"/>
      </xdr:nvSpPr>
      <xdr:spPr>
        <a:xfrm>
          <a:off x="16357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160274</xdr:rowOff>
    </xdr:from>
    <xdr:to>
      <xdr:col>85</xdr:col>
      <xdr:colOff>177800</xdr:colOff>
      <xdr:row>104</xdr:row>
      <xdr:rowOff>90424</xdr:rowOff>
    </xdr:to>
    <xdr:sp macro="" textlink="">
      <xdr:nvSpPr>
        <xdr:cNvPr id="790" name="フローチャート: 判断 789"/>
        <xdr:cNvSpPr/>
      </xdr:nvSpPr>
      <xdr:spPr>
        <a:xfrm>
          <a:off x="16268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112268</xdr:rowOff>
    </xdr:from>
    <xdr:to>
      <xdr:col>81</xdr:col>
      <xdr:colOff>101600</xdr:colOff>
      <xdr:row>105</xdr:row>
      <xdr:rowOff>42418</xdr:rowOff>
    </xdr:to>
    <xdr:sp macro="" textlink="">
      <xdr:nvSpPr>
        <xdr:cNvPr id="791" name="フローチャート: 判断 790"/>
        <xdr:cNvSpPr/>
      </xdr:nvSpPr>
      <xdr:spPr>
        <a:xfrm>
          <a:off x="15430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73406</xdr:rowOff>
    </xdr:from>
    <xdr:to>
      <xdr:col>76</xdr:col>
      <xdr:colOff>165100</xdr:colOff>
      <xdr:row>106</xdr:row>
      <xdr:rowOff>3556</xdr:rowOff>
    </xdr:to>
    <xdr:sp macro="" textlink="">
      <xdr:nvSpPr>
        <xdr:cNvPr id="792" name="フローチャート: 判断 791"/>
        <xdr:cNvSpPr/>
      </xdr:nvSpPr>
      <xdr:spPr>
        <a:xfrm>
          <a:off x="14541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155702</xdr:rowOff>
    </xdr:from>
    <xdr:to>
      <xdr:col>72</xdr:col>
      <xdr:colOff>38100</xdr:colOff>
      <xdr:row>106</xdr:row>
      <xdr:rowOff>85852</xdr:rowOff>
    </xdr:to>
    <xdr:sp macro="" textlink="">
      <xdr:nvSpPr>
        <xdr:cNvPr id="793" name="フローチャート: 判断 792"/>
        <xdr:cNvSpPr/>
      </xdr:nvSpPr>
      <xdr:spPr>
        <a:xfrm>
          <a:off x="13652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23113</xdr:rowOff>
    </xdr:from>
    <xdr:to>
      <xdr:col>85</xdr:col>
      <xdr:colOff>177800</xdr:colOff>
      <xdr:row>105</xdr:row>
      <xdr:rowOff>124713</xdr:rowOff>
    </xdr:to>
    <xdr:sp macro="" textlink="">
      <xdr:nvSpPr>
        <xdr:cNvPr id="799" name="楕円 798"/>
        <xdr:cNvSpPr/>
      </xdr:nvSpPr>
      <xdr:spPr>
        <a:xfrm>
          <a:off x="16268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109490</xdr:rowOff>
    </xdr:from>
    <xdr:ext cx="405111" cy="259045"/>
    <xdr:sp macro="" textlink="">
      <xdr:nvSpPr>
        <xdr:cNvPr id="800" name="【庁舎】&#10;有形固定資産減価償却率該当値テキスト"/>
        <xdr:cNvSpPr txBox="1"/>
      </xdr:nvSpPr>
      <xdr:spPr>
        <a:xfrm>
          <a:off x="16357600" y="1794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xdr:rowOff>
    </xdr:from>
    <xdr:to>
      <xdr:col>81</xdr:col>
      <xdr:colOff>101600</xdr:colOff>
      <xdr:row>106</xdr:row>
      <xdr:rowOff>117856</xdr:rowOff>
    </xdr:to>
    <xdr:sp macro="" textlink="">
      <xdr:nvSpPr>
        <xdr:cNvPr id="801" name="楕円 800"/>
        <xdr:cNvSpPr/>
      </xdr:nvSpPr>
      <xdr:spPr>
        <a:xfrm>
          <a:off x="1543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73913</xdr:rowOff>
    </xdr:from>
    <xdr:to>
      <xdr:col>85</xdr:col>
      <xdr:colOff>127000</xdr:colOff>
      <xdr:row>106</xdr:row>
      <xdr:rowOff>67056</xdr:rowOff>
    </xdr:to>
    <xdr:cxnSp macro="">
      <xdr:nvCxnSpPr>
        <xdr:cNvPr id="802" name="直線コネクタ 801"/>
        <xdr:cNvCxnSpPr/>
      </xdr:nvCxnSpPr>
      <xdr:spPr>
        <a:xfrm flipV="1">
          <a:off x="15481300" y="18076163"/>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803" name="楕円 802"/>
        <xdr:cNvSpPr/>
      </xdr:nvSpPr>
      <xdr:spPr>
        <a:xfrm>
          <a:off x="14541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67056</xdr:rowOff>
    </xdr:from>
    <xdr:to>
      <xdr:col>81</xdr:col>
      <xdr:colOff>50800</xdr:colOff>
      <xdr:row>107</xdr:row>
      <xdr:rowOff>55626</xdr:rowOff>
    </xdr:to>
    <xdr:cxnSp macro="">
      <xdr:nvCxnSpPr>
        <xdr:cNvPr id="804" name="直線コネクタ 803"/>
        <xdr:cNvCxnSpPr/>
      </xdr:nvCxnSpPr>
      <xdr:spPr>
        <a:xfrm flipV="1">
          <a:off x="14592300" y="182407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160274</xdr:rowOff>
    </xdr:from>
    <xdr:to>
      <xdr:col>72</xdr:col>
      <xdr:colOff>38100</xdr:colOff>
      <xdr:row>108</xdr:row>
      <xdr:rowOff>90424</xdr:rowOff>
    </xdr:to>
    <xdr:sp macro="" textlink="">
      <xdr:nvSpPr>
        <xdr:cNvPr id="805" name="楕円 804"/>
        <xdr:cNvSpPr/>
      </xdr:nvSpPr>
      <xdr:spPr>
        <a:xfrm>
          <a:off x="13652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55626</xdr:rowOff>
    </xdr:from>
    <xdr:to>
      <xdr:col>76</xdr:col>
      <xdr:colOff>114300</xdr:colOff>
      <xdr:row>108</xdr:row>
      <xdr:rowOff>39624</xdr:rowOff>
    </xdr:to>
    <xdr:cxnSp macro="">
      <xdr:nvCxnSpPr>
        <xdr:cNvPr id="806" name="直線コネクタ 805"/>
        <xdr:cNvCxnSpPr/>
      </xdr:nvCxnSpPr>
      <xdr:spPr>
        <a:xfrm flipV="1">
          <a:off x="13703300" y="184007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58945</xdr:rowOff>
    </xdr:from>
    <xdr:ext cx="405111" cy="259045"/>
    <xdr:sp macro="" textlink="">
      <xdr:nvSpPr>
        <xdr:cNvPr id="807" name="n_1aveValue【庁舎】&#10;有形固定資産減価償却率"/>
        <xdr:cNvSpPr txBox="1"/>
      </xdr:nvSpPr>
      <xdr:spPr>
        <a:xfrm>
          <a:off x="152660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20083</xdr:rowOff>
    </xdr:from>
    <xdr:ext cx="405111" cy="259045"/>
    <xdr:sp macro="" textlink="">
      <xdr:nvSpPr>
        <xdr:cNvPr id="808" name="n_2aveValue【庁舎】&#10;有形固定資産減価償却率"/>
        <xdr:cNvSpPr txBox="1"/>
      </xdr:nvSpPr>
      <xdr:spPr>
        <a:xfrm>
          <a:off x="143897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102379</xdr:rowOff>
    </xdr:from>
    <xdr:ext cx="405111" cy="259045"/>
    <xdr:sp macro="" textlink="">
      <xdr:nvSpPr>
        <xdr:cNvPr id="809" name="n_3aveValue【庁舎】&#10;有形固定資産減価償却率"/>
        <xdr:cNvSpPr txBox="1"/>
      </xdr:nvSpPr>
      <xdr:spPr>
        <a:xfrm>
          <a:off x="13500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108983</xdr:rowOff>
    </xdr:from>
    <xdr:ext cx="405111" cy="259045"/>
    <xdr:sp macro="" textlink="">
      <xdr:nvSpPr>
        <xdr:cNvPr id="810" name="n_1mainValue【庁舎】&#10;有形固定資産減価償却率"/>
        <xdr:cNvSpPr txBox="1"/>
      </xdr:nvSpPr>
      <xdr:spPr>
        <a:xfrm>
          <a:off x="1526604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811" name="n_2mainValue【庁舎】&#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81551</xdr:rowOff>
    </xdr:from>
    <xdr:ext cx="405111" cy="259045"/>
    <xdr:sp macro="" textlink="">
      <xdr:nvSpPr>
        <xdr:cNvPr id="812" name="n_3mainValue【庁舎】&#10;有形固定資産減価償却率"/>
        <xdr:cNvSpPr txBox="1"/>
      </xdr:nvSpPr>
      <xdr:spPr>
        <a:xfrm>
          <a:off x="13500744" y="1859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3" name="テキスト ボックス 8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49530</xdr:rowOff>
    </xdr:from>
    <xdr:to>
      <xdr:col>116</xdr:col>
      <xdr:colOff>62864</xdr:colOff>
      <xdr:row>107</xdr:row>
      <xdr:rowOff>41911</xdr:rowOff>
    </xdr:to>
    <xdr:cxnSp macro="">
      <xdr:nvCxnSpPr>
        <xdr:cNvPr id="837" name="直線コネクタ 836"/>
        <xdr:cNvCxnSpPr/>
      </xdr:nvCxnSpPr>
      <xdr:spPr>
        <a:xfrm flipV="1">
          <a:off x="22160864" y="1719453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45738</xdr:rowOff>
    </xdr:from>
    <xdr:ext cx="469744" cy="259045"/>
    <xdr:sp macro="" textlink="">
      <xdr:nvSpPr>
        <xdr:cNvPr id="838" name="【庁舎】&#10;一人当たり面積最小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41911</xdr:rowOff>
    </xdr:from>
    <xdr:to>
      <xdr:col>116</xdr:col>
      <xdr:colOff>152400</xdr:colOff>
      <xdr:row>107</xdr:row>
      <xdr:rowOff>41911</xdr:rowOff>
    </xdr:to>
    <xdr:cxnSp macro="">
      <xdr:nvCxnSpPr>
        <xdr:cNvPr id="839" name="直線コネクタ 838"/>
        <xdr:cNvCxnSpPr/>
      </xdr:nvCxnSpPr>
      <xdr:spPr>
        <a:xfrm>
          <a:off x="22072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167657</xdr:rowOff>
    </xdr:from>
    <xdr:ext cx="469744" cy="259045"/>
    <xdr:sp macro="" textlink="">
      <xdr:nvSpPr>
        <xdr:cNvPr id="840" name="【庁舎】&#10;一人当たり面積最大値テキスト"/>
        <xdr:cNvSpPr txBox="1"/>
      </xdr:nvSpPr>
      <xdr:spPr>
        <a:xfrm>
          <a:off x="221996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49530</xdr:rowOff>
    </xdr:from>
    <xdr:to>
      <xdr:col>116</xdr:col>
      <xdr:colOff>152400</xdr:colOff>
      <xdr:row>100</xdr:row>
      <xdr:rowOff>49530</xdr:rowOff>
    </xdr:to>
    <xdr:cxnSp macro="">
      <xdr:nvCxnSpPr>
        <xdr:cNvPr id="841" name="直線コネクタ 840"/>
        <xdr:cNvCxnSpPr/>
      </xdr:nvCxnSpPr>
      <xdr:spPr>
        <a:xfrm>
          <a:off x="22072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120666</xdr:rowOff>
    </xdr:from>
    <xdr:ext cx="469744" cy="259045"/>
    <xdr:sp macro="" textlink="">
      <xdr:nvSpPr>
        <xdr:cNvPr id="842" name="【庁舎】&#10;一人当たり面積平均値テキスト"/>
        <xdr:cNvSpPr txBox="1"/>
      </xdr:nvSpPr>
      <xdr:spPr>
        <a:xfrm>
          <a:off x="22199600" y="1778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843" name="フローチャート: 判断 842"/>
        <xdr:cNvSpPr/>
      </xdr:nvSpPr>
      <xdr:spPr>
        <a:xfrm>
          <a:off x="22110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166370</xdr:rowOff>
    </xdr:from>
    <xdr:to>
      <xdr:col>112</xdr:col>
      <xdr:colOff>38100</xdr:colOff>
      <xdr:row>105</xdr:row>
      <xdr:rowOff>96520</xdr:rowOff>
    </xdr:to>
    <xdr:sp macro="" textlink="">
      <xdr:nvSpPr>
        <xdr:cNvPr id="844" name="フローチャート: 判断 843"/>
        <xdr:cNvSpPr/>
      </xdr:nvSpPr>
      <xdr:spPr>
        <a:xfrm>
          <a:off x="21272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45" name="フローチャート: 判断 84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154939</xdr:rowOff>
    </xdr:from>
    <xdr:to>
      <xdr:col>102</xdr:col>
      <xdr:colOff>165100</xdr:colOff>
      <xdr:row>104</xdr:row>
      <xdr:rowOff>85089</xdr:rowOff>
    </xdr:to>
    <xdr:sp macro="" textlink="">
      <xdr:nvSpPr>
        <xdr:cNvPr id="846" name="フローチャート: 判断 845"/>
        <xdr:cNvSpPr/>
      </xdr:nvSpPr>
      <xdr:spPr>
        <a:xfrm>
          <a:off x="19494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52" name="楕円 851"/>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853" name="【庁舎】&#10;一人当たり面積該当値テキスト"/>
        <xdr:cNvSpPr txBox="1"/>
      </xdr:nvSpPr>
      <xdr:spPr>
        <a:xfrm>
          <a:off x="22199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54" name="楕円 853"/>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57150</xdr:rowOff>
    </xdr:to>
    <xdr:cxnSp macro="">
      <xdr:nvCxnSpPr>
        <xdr:cNvPr id="855" name="直線コネクタ 854"/>
        <xdr:cNvCxnSpPr/>
      </xdr:nvCxnSpPr>
      <xdr:spPr>
        <a:xfrm flipV="1">
          <a:off x="21323300" y="18387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56" name="楕円 855"/>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72389</xdr:rowOff>
    </xdr:to>
    <xdr:cxnSp macro="">
      <xdr:nvCxnSpPr>
        <xdr:cNvPr id="857" name="直線コネクタ 856"/>
        <xdr:cNvCxnSpPr/>
      </xdr:nvCxnSpPr>
      <xdr:spPr>
        <a:xfrm flipV="1">
          <a:off x="20434300" y="18402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58" name="楕円 857"/>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87630</xdr:rowOff>
    </xdr:to>
    <xdr:cxnSp macro="">
      <xdr:nvCxnSpPr>
        <xdr:cNvPr id="859" name="直線コネクタ 858"/>
        <xdr:cNvCxnSpPr/>
      </xdr:nvCxnSpPr>
      <xdr:spPr>
        <a:xfrm flipV="1">
          <a:off x="19545300" y="18417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113047</xdr:rowOff>
    </xdr:from>
    <xdr:ext cx="469744" cy="259045"/>
    <xdr:sp macro="" textlink="">
      <xdr:nvSpPr>
        <xdr:cNvPr id="860" name="n_1aveValue【庁舎】&#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61" name="n_2ave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101616</xdr:rowOff>
    </xdr:from>
    <xdr:ext cx="469744" cy="259045"/>
    <xdr:sp macro="" textlink="">
      <xdr:nvSpPr>
        <xdr:cNvPr id="862" name="n_3aveValue【庁舎】&#10;一人当たり面積"/>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63" name="n_1mainValue【庁舎】&#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64"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65" name="n_3mainValue【庁舎】&#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主な項目のうち、体育館・プールについては、有形固定資産減価償却率が</a:t>
          </a:r>
          <a:r>
            <a:rPr kumimoji="1" lang="en-US" altLang="ja-JP" sz="1050">
              <a:solidFill>
                <a:schemeClr val="dk1"/>
              </a:solidFill>
              <a:effectLst/>
              <a:latin typeface="+mn-lt"/>
              <a:ea typeface="+mn-ea"/>
              <a:cs typeface="+mn-cs"/>
            </a:rPr>
            <a:t>79.8%</a:t>
          </a:r>
          <a:r>
            <a:rPr kumimoji="1" lang="ja-JP" altLang="ja-JP" sz="1050">
              <a:solidFill>
                <a:schemeClr val="dk1"/>
              </a:solidFill>
              <a:effectLst/>
              <a:latin typeface="+mn-lt"/>
              <a:ea typeface="+mn-ea"/>
              <a:cs typeface="+mn-cs"/>
            </a:rPr>
            <a:t>と類似団体内平均よりも</a:t>
          </a:r>
          <a:r>
            <a:rPr kumimoji="1" lang="en-US" altLang="ja-JP" sz="1050">
              <a:solidFill>
                <a:schemeClr val="dk1"/>
              </a:solidFill>
              <a:effectLst/>
              <a:latin typeface="+mn-lt"/>
              <a:ea typeface="+mn-ea"/>
              <a:cs typeface="+mn-cs"/>
            </a:rPr>
            <a:t>5.4</a:t>
          </a:r>
          <a:r>
            <a:rPr kumimoji="1" lang="ja-JP" altLang="ja-JP" sz="1050">
              <a:solidFill>
                <a:schemeClr val="dk1"/>
              </a:solidFill>
              <a:effectLst/>
              <a:latin typeface="+mn-lt"/>
              <a:ea typeface="+mn-ea"/>
              <a:cs typeface="+mn-cs"/>
            </a:rPr>
            <a:t>ポイント高い状況にあるが、一人当たり面積は</a:t>
          </a:r>
          <a:r>
            <a:rPr kumimoji="1" lang="en-US" altLang="ja-JP" sz="1050">
              <a:solidFill>
                <a:schemeClr val="dk1"/>
              </a:solidFill>
              <a:effectLst/>
              <a:latin typeface="+mn-lt"/>
              <a:ea typeface="+mn-ea"/>
              <a:cs typeface="+mn-cs"/>
            </a:rPr>
            <a:t>0.190</a:t>
          </a:r>
          <a:r>
            <a:rPr kumimoji="1" lang="ja-JP" altLang="ja-JP" sz="1050">
              <a:solidFill>
                <a:schemeClr val="dk1"/>
              </a:solidFill>
              <a:effectLst/>
              <a:latin typeface="+mn-lt"/>
              <a:ea typeface="+mn-ea"/>
              <a:cs typeface="+mn-cs"/>
            </a:rPr>
            <a:t>㎡と類似団体内平均と同程度である。また、学校施設の補完の役割もあるため修繕による維持を図っているが、学校のあり方次第で両施設のあり方も検討する必要がある。</a:t>
          </a:r>
          <a:endParaRPr lang="ja-JP" altLang="ja-JP" sz="1050">
            <a:effectLst/>
          </a:endParaRPr>
        </a:p>
        <a:p>
          <a:r>
            <a:rPr kumimoji="1" lang="ja-JP" altLang="ja-JP" sz="1050">
              <a:solidFill>
                <a:schemeClr val="dk1"/>
              </a:solidFill>
              <a:effectLst/>
              <a:latin typeface="+mn-lt"/>
              <a:ea typeface="+mn-ea"/>
              <a:cs typeface="+mn-cs"/>
            </a:rPr>
            <a:t>　市民会館については、合併前の旧</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町それぞれに設置されていたため、一人たり面積は</a:t>
          </a:r>
          <a:r>
            <a:rPr kumimoji="1" lang="en-US" altLang="ja-JP" sz="1050">
              <a:solidFill>
                <a:schemeClr val="dk1"/>
              </a:solidFill>
              <a:effectLst/>
              <a:latin typeface="+mn-lt"/>
              <a:ea typeface="+mn-ea"/>
              <a:cs typeface="+mn-cs"/>
            </a:rPr>
            <a:t>0.324</a:t>
          </a:r>
          <a:r>
            <a:rPr kumimoji="1" lang="ja-JP" altLang="ja-JP" sz="1050">
              <a:solidFill>
                <a:schemeClr val="dk1"/>
              </a:solidFill>
              <a:effectLst/>
              <a:latin typeface="+mn-lt"/>
              <a:ea typeface="+mn-ea"/>
              <a:cs typeface="+mn-cs"/>
            </a:rPr>
            <a:t>㎡と類似団体内平均を上回っている。有形固定資産減価償却率は</a:t>
          </a:r>
          <a:r>
            <a:rPr kumimoji="1" lang="en-US" altLang="ja-JP" sz="1050">
              <a:solidFill>
                <a:schemeClr val="dk1"/>
              </a:solidFill>
              <a:effectLst/>
              <a:latin typeface="+mn-lt"/>
              <a:ea typeface="+mn-ea"/>
              <a:cs typeface="+mn-cs"/>
            </a:rPr>
            <a:t>44.1%</a:t>
          </a:r>
          <a:r>
            <a:rPr kumimoji="1" lang="ja-JP" altLang="ja-JP" sz="1050">
              <a:solidFill>
                <a:schemeClr val="dk1"/>
              </a:solidFill>
              <a:effectLst/>
              <a:latin typeface="+mn-lt"/>
              <a:ea typeface="+mn-ea"/>
              <a:cs typeface="+mn-cs"/>
            </a:rPr>
            <a:t>と低い値であるが、施設の規模が大きいため経年と共に修繕費の増大も予想され、点検・診断の確実な実施とそれをふまえた予防保全型維持管理が必要である。</a:t>
          </a:r>
          <a:endParaRPr lang="ja-JP" altLang="ja-JP" sz="1050">
            <a:effectLst/>
          </a:endParaRPr>
        </a:p>
        <a:p>
          <a:r>
            <a:rPr kumimoji="1" lang="ja-JP" altLang="ja-JP" sz="1050">
              <a:solidFill>
                <a:schemeClr val="dk1"/>
              </a:solidFill>
              <a:effectLst/>
              <a:latin typeface="+mn-lt"/>
              <a:ea typeface="+mn-ea"/>
              <a:cs typeface="+mn-cs"/>
            </a:rPr>
            <a:t>　庁舎については、合併により旧町</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庁舎を除却、</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庁舎を用途変更し新たな庁舎を建設したため、有形固定資産減価償却率は</a:t>
          </a:r>
          <a:r>
            <a:rPr kumimoji="1" lang="en-US" altLang="ja-JP" sz="1050">
              <a:solidFill>
                <a:schemeClr val="dk1"/>
              </a:solidFill>
              <a:effectLst/>
              <a:latin typeface="+mn-lt"/>
              <a:ea typeface="+mn-ea"/>
              <a:cs typeface="+mn-cs"/>
            </a:rPr>
            <a:t>31.3%</a:t>
          </a:r>
          <a:r>
            <a:rPr kumimoji="1" lang="ja-JP" altLang="ja-JP" sz="1050">
              <a:solidFill>
                <a:schemeClr val="dk1"/>
              </a:solidFill>
              <a:effectLst/>
              <a:latin typeface="+mn-lt"/>
              <a:ea typeface="+mn-ea"/>
              <a:cs typeface="+mn-cs"/>
            </a:rPr>
            <a:t>、一人当たり面積も</a:t>
          </a:r>
          <a:r>
            <a:rPr kumimoji="1" lang="en-US" altLang="ja-JP" sz="1050">
              <a:solidFill>
                <a:schemeClr val="dk1"/>
              </a:solidFill>
              <a:effectLst/>
              <a:latin typeface="+mn-lt"/>
              <a:ea typeface="+mn-ea"/>
              <a:cs typeface="+mn-cs"/>
            </a:rPr>
            <a:t>0.274</a:t>
          </a:r>
          <a:r>
            <a:rPr kumimoji="1" lang="ja-JP" altLang="ja-JP" sz="1050">
              <a:solidFill>
                <a:schemeClr val="dk1"/>
              </a:solidFill>
              <a:effectLst/>
              <a:latin typeface="+mn-lt"/>
              <a:ea typeface="+mn-ea"/>
              <a:cs typeface="+mn-cs"/>
            </a:rPr>
            <a:t>㎡と低い状況にある。施設の規模が大きいため経年と共に修繕費の増大も予想され、点検・診断の確実な実施とそれをふまえた予防保全型維持管理が必要である。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次産業が主体の農村地帯であり、法人数が少ないため法人町民税が少ないことが、類似団体、全国平均及び県平均と比較して下回っている要因である。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今後も、企業進出の予定等はなく数値の改善は見込めないものの、収納率の強化や人口流出抑制により自主財源の確保に努め、事業の取捨選択、事務事業の見直し等の行財政改革により財政健全化を図る。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165100</xdr:rowOff>
    </xdr:to>
    <xdr:cxnSp macro="">
      <xdr:nvCxnSpPr>
        <xdr:cNvPr id="64" name="直線コネクタ 63"/>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2" name="直線コネクタ 71"/>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65617</xdr:rowOff>
    </xdr:to>
    <xdr:cxnSp macro="">
      <xdr:nvCxnSpPr>
        <xdr:cNvPr id="78" name="直線コネクタ 77"/>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9" name="フローチャート: 判断 78"/>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80" name="テキスト ボックス 79"/>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分子となる経常経費充当一般財源が、補助費等及び公債費の増加により増加したこと、また分母となる経常一般財源等が、合併算定替の逓減による普通地方交付税の減少により減少したため、前年度より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扶助費の増加は今後も見込まれ、経常一般財源等の減少も予想されることから、人件費の圧縮や経常経費の削減に努める。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64</xdr:row>
      <xdr:rowOff>115207</xdr:rowOff>
    </xdr:from>
    <xdr:to>
      <xdr:col>23</xdr:col>
      <xdr:colOff>133350</xdr:colOff>
      <xdr:row>66</xdr:row>
      <xdr:rowOff>117022</xdr:rowOff>
    </xdr:to>
    <xdr:cxnSp macro="">
      <xdr:nvCxnSpPr>
        <xdr:cNvPr id="129" name="直線コネクタ 128"/>
        <xdr:cNvCxnSpPr/>
      </xdr:nvCxnSpPr>
      <xdr:spPr>
        <a:xfrm flipV="1">
          <a:off x="4953000" y="11088007"/>
          <a:ext cx="0" cy="3447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30"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31" name="直線コネクタ 130"/>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30134</xdr:rowOff>
    </xdr:from>
    <xdr:ext cx="762000" cy="259045"/>
    <xdr:sp macro="" textlink="">
      <xdr:nvSpPr>
        <xdr:cNvPr id="132" name="財政構造の弾力性最大値テキスト"/>
        <xdr:cNvSpPr txBox="1"/>
      </xdr:nvSpPr>
      <xdr:spPr>
        <a:xfrm>
          <a:off x="5041900" y="1083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115207</xdr:rowOff>
    </xdr:from>
    <xdr:to>
      <xdr:col>24</xdr:col>
      <xdr:colOff>12700</xdr:colOff>
      <xdr:row>64</xdr:row>
      <xdr:rowOff>115207</xdr:rowOff>
    </xdr:to>
    <xdr:cxnSp macro="">
      <xdr:nvCxnSpPr>
        <xdr:cNvPr id="133" name="直線コネクタ 132"/>
        <xdr:cNvCxnSpPr/>
      </xdr:nvCxnSpPr>
      <xdr:spPr>
        <a:xfrm>
          <a:off x="4864100" y="1108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29935</xdr:rowOff>
    </xdr:from>
    <xdr:to>
      <xdr:col>23</xdr:col>
      <xdr:colOff>133350</xdr:colOff>
      <xdr:row>66</xdr:row>
      <xdr:rowOff>117022</xdr:rowOff>
    </xdr:to>
    <xdr:cxnSp macro="">
      <xdr:nvCxnSpPr>
        <xdr:cNvPr id="134" name="直線コネクタ 133"/>
        <xdr:cNvCxnSpPr/>
      </xdr:nvCxnSpPr>
      <xdr:spPr>
        <a:xfrm>
          <a:off x="4114800" y="11174185"/>
          <a:ext cx="8382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47370</xdr:rowOff>
    </xdr:from>
    <xdr:ext cx="762000" cy="259045"/>
    <xdr:sp macro="" textlink="">
      <xdr:nvSpPr>
        <xdr:cNvPr id="135" name="財政構造の弾力性平均値テキスト"/>
        <xdr:cNvSpPr txBox="1"/>
      </xdr:nvSpPr>
      <xdr:spPr>
        <a:xfrm>
          <a:off x="5041900" y="1102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30843</xdr:rowOff>
    </xdr:from>
    <xdr:to>
      <xdr:col>23</xdr:col>
      <xdr:colOff>184150</xdr:colOff>
      <xdr:row>65</xdr:row>
      <xdr:rowOff>132443</xdr:rowOff>
    </xdr:to>
    <xdr:sp macro="" textlink="">
      <xdr:nvSpPr>
        <xdr:cNvPr id="136" name="フローチャート: 判断 135"/>
        <xdr:cNvSpPr/>
      </xdr:nvSpPr>
      <xdr:spPr>
        <a:xfrm>
          <a:off x="49022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65</xdr:row>
      <xdr:rowOff>29935</xdr:rowOff>
    </xdr:to>
    <xdr:cxnSp macro="">
      <xdr:nvCxnSpPr>
        <xdr:cNvPr id="137" name="直線コネクタ 136"/>
        <xdr:cNvCxnSpPr/>
      </xdr:nvCxnSpPr>
      <xdr:spPr>
        <a:xfrm>
          <a:off x="3225800" y="10795000"/>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166915</xdr:rowOff>
    </xdr:from>
    <xdr:to>
      <xdr:col>19</xdr:col>
      <xdr:colOff>184150</xdr:colOff>
      <xdr:row>64</xdr:row>
      <xdr:rowOff>97065</xdr:rowOff>
    </xdr:to>
    <xdr:sp macro="" textlink="">
      <xdr:nvSpPr>
        <xdr:cNvPr id="138" name="フローチャート: 判断 137"/>
        <xdr:cNvSpPr/>
      </xdr:nvSpPr>
      <xdr:spPr>
        <a:xfrm>
          <a:off x="40640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107242</xdr:rowOff>
    </xdr:from>
    <xdr:ext cx="736600" cy="259045"/>
    <xdr:sp macro="" textlink="">
      <xdr:nvSpPr>
        <xdr:cNvPr id="139" name="テキスト ボックス 138"/>
        <xdr:cNvSpPr txBox="1"/>
      </xdr:nvSpPr>
      <xdr:spPr>
        <a:xfrm>
          <a:off x="3733800" y="1073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58057</xdr:rowOff>
    </xdr:from>
    <xdr:to>
      <xdr:col>15</xdr:col>
      <xdr:colOff>82550</xdr:colOff>
      <xdr:row>62</xdr:row>
      <xdr:rowOff>165100</xdr:rowOff>
    </xdr:to>
    <xdr:cxnSp macro="">
      <xdr:nvCxnSpPr>
        <xdr:cNvPr id="140" name="直線コネクタ 139"/>
        <xdr:cNvCxnSpPr/>
      </xdr:nvCxnSpPr>
      <xdr:spPr>
        <a:xfrm>
          <a:off x="2336800" y="10002157"/>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41" name="フローチャート: 判断 140"/>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42" name="テキスト ボックス 14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58057</xdr:rowOff>
    </xdr:from>
    <xdr:to>
      <xdr:col>11</xdr:col>
      <xdr:colOff>31750</xdr:colOff>
      <xdr:row>58</xdr:row>
      <xdr:rowOff>161472</xdr:rowOff>
    </xdr:to>
    <xdr:cxnSp macro="">
      <xdr:nvCxnSpPr>
        <xdr:cNvPr id="143" name="直線コネクタ 142"/>
        <xdr:cNvCxnSpPr/>
      </xdr:nvCxnSpPr>
      <xdr:spPr>
        <a:xfrm flipV="1">
          <a:off x="1447800" y="100021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41728</xdr:rowOff>
    </xdr:from>
    <xdr:to>
      <xdr:col>11</xdr:col>
      <xdr:colOff>82550</xdr:colOff>
      <xdr:row>58</xdr:row>
      <xdr:rowOff>143328</xdr:rowOff>
    </xdr:to>
    <xdr:sp macro="" textlink="">
      <xdr:nvSpPr>
        <xdr:cNvPr id="144" name="フローチャート: 判断 143"/>
        <xdr:cNvSpPr/>
      </xdr:nvSpPr>
      <xdr:spPr>
        <a:xfrm>
          <a:off x="2286000" y="9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128105</xdr:rowOff>
    </xdr:from>
    <xdr:ext cx="762000" cy="259045"/>
    <xdr:sp macro="" textlink="">
      <xdr:nvSpPr>
        <xdr:cNvPr id="145" name="テキスト ボックス 144"/>
        <xdr:cNvSpPr txBox="1"/>
      </xdr:nvSpPr>
      <xdr:spPr>
        <a:xfrm>
          <a:off x="19558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46" name="フローチャート: 判断 145"/>
        <xdr:cNvSpPr/>
      </xdr:nvSpPr>
      <xdr:spPr>
        <a:xfrm>
          <a:off x="1397000" y="101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77305</xdr:rowOff>
    </xdr:from>
    <xdr:ext cx="762000" cy="259045"/>
    <xdr:sp macro="" textlink="">
      <xdr:nvSpPr>
        <xdr:cNvPr id="147" name="テキスト ボックス 146"/>
        <xdr:cNvSpPr txBox="1"/>
      </xdr:nvSpPr>
      <xdr:spPr>
        <a:xfrm>
          <a:off x="10668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66222</xdr:rowOff>
    </xdr:from>
    <xdr:to>
      <xdr:col>23</xdr:col>
      <xdr:colOff>184150</xdr:colOff>
      <xdr:row>66</xdr:row>
      <xdr:rowOff>167822</xdr:rowOff>
    </xdr:to>
    <xdr:sp macro="" textlink="">
      <xdr:nvSpPr>
        <xdr:cNvPr id="153" name="楕円 152"/>
        <xdr:cNvSpPr/>
      </xdr:nvSpPr>
      <xdr:spPr>
        <a:xfrm>
          <a:off x="49022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133549</xdr:rowOff>
    </xdr:from>
    <xdr:ext cx="762000" cy="259045"/>
    <xdr:sp macro="" textlink="">
      <xdr:nvSpPr>
        <xdr:cNvPr id="154" name="財政構造の弾力性該当値テキスト"/>
        <xdr:cNvSpPr txBox="1"/>
      </xdr:nvSpPr>
      <xdr:spPr>
        <a:xfrm>
          <a:off x="5041900" y="1127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150585</xdr:rowOff>
    </xdr:from>
    <xdr:to>
      <xdr:col>19</xdr:col>
      <xdr:colOff>184150</xdr:colOff>
      <xdr:row>65</xdr:row>
      <xdr:rowOff>80735</xdr:rowOff>
    </xdr:to>
    <xdr:sp macro="" textlink="">
      <xdr:nvSpPr>
        <xdr:cNvPr id="155" name="楕円 154"/>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65512</xdr:rowOff>
    </xdr:from>
    <xdr:ext cx="736600" cy="259045"/>
    <xdr:sp macro="" textlink="">
      <xdr:nvSpPr>
        <xdr:cNvPr id="156" name="テキスト ボックス 155"/>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7" name="楕円 156"/>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8" name="テキスト ボックス 157"/>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7257</xdr:rowOff>
    </xdr:from>
    <xdr:to>
      <xdr:col>11</xdr:col>
      <xdr:colOff>82550</xdr:colOff>
      <xdr:row>58</xdr:row>
      <xdr:rowOff>108857</xdr:rowOff>
    </xdr:to>
    <xdr:sp macro="" textlink="">
      <xdr:nvSpPr>
        <xdr:cNvPr id="159" name="楕円 158"/>
        <xdr:cNvSpPr/>
      </xdr:nvSpPr>
      <xdr:spPr>
        <a:xfrm>
          <a:off x="2286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119034</xdr:rowOff>
    </xdr:from>
    <xdr:ext cx="762000" cy="259045"/>
    <xdr:sp macro="" textlink="">
      <xdr:nvSpPr>
        <xdr:cNvPr id="160" name="テキスト ボックス 159"/>
        <xdr:cNvSpPr txBox="1"/>
      </xdr:nvSpPr>
      <xdr:spPr>
        <a:xfrm>
          <a:off x="1955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61" name="楕円 160"/>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62" name="テキスト ボックス 161"/>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ふるさと納税（寄附）者に対する町特産品の配送委託料の減少に伴い減少した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円増加した。類似団体平均よりは低い数値だが、全国平均及び県平均と比較すると高い状況にある。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73693</xdr:rowOff>
    </xdr:from>
    <xdr:to>
      <xdr:col>23</xdr:col>
      <xdr:colOff>133350</xdr:colOff>
      <xdr:row>89</xdr:row>
      <xdr:rowOff>1034</xdr:rowOff>
    </xdr:to>
    <xdr:cxnSp macro="">
      <xdr:nvCxnSpPr>
        <xdr:cNvPr id="194" name="直線コネクタ 193"/>
        <xdr:cNvCxnSpPr/>
      </xdr:nvCxnSpPr>
      <xdr:spPr>
        <a:xfrm flipV="1">
          <a:off x="4953000" y="13961143"/>
          <a:ext cx="0" cy="1298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144561</xdr:rowOff>
    </xdr:from>
    <xdr:ext cx="762000" cy="259045"/>
    <xdr:sp macro="" textlink="">
      <xdr:nvSpPr>
        <xdr:cNvPr id="195" name="人件費・物件費等の状況最小値テキスト"/>
        <xdr:cNvSpPr txBox="1"/>
      </xdr:nvSpPr>
      <xdr:spPr>
        <a:xfrm>
          <a:off x="5041900" y="15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1034</xdr:rowOff>
    </xdr:from>
    <xdr:to>
      <xdr:col>24</xdr:col>
      <xdr:colOff>12700</xdr:colOff>
      <xdr:row>89</xdr:row>
      <xdr:rowOff>1034</xdr:rowOff>
    </xdr:to>
    <xdr:cxnSp macro="">
      <xdr:nvCxnSpPr>
        <xdr:cNvPr id="196" name="直線コネクタ 195"/>
        <xdr:cNvCxnSpPr/>
      </xdr:nvCxnSpPr>
      <xdr:spPr>
        <a:xfrm>
          <a:off x="4864100" y="1526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160070</xdr:rowOff>
    </xdr:from>
    <xdr:ext cx="762000" cy="259045"/>
    <xdr:sp macro="" textlink="">
      <xdr:nvSpPr>
        <xdr:cNvPr id="197" name="人件費・物件費等の状況最大値テキスト"/>
        <xdr:cNvSpPr txBox="1"/>
      </xdr:nvSpPr>
      <xdr:spPr>
        <a:xfrm>
          <a:off x="5041900" y="137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73693</xdr:rowOff>
    </xdr:from>
    <xdr:to>
      <xdr:col>24</xdr:col>
      <xdr:colOff>12700</xdr:colOff>
      <xdr:row>81</xdr:row>
      <xdr:rowOff>73693</xdr:rowOff>
    </xdr:to>
    <xdr:cxnSp macro="">
      <xdr:nvCxnSpPr>
        <xdr:cNvPr id="198" name="直線コネクタ 197"/>
        <xdr:cNvCxnSpPr/>
      </xdr:nvCxnSpPr>
      <xdr:spPr>
        <a:xfrm>
          <a:off x="4864100" y="1396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6494</xdr:rowOff>
    </xdr:from>
    <xdr:to>
      <xdr:col>23</xdr:col>
      <xdr:colOff>133350</xdr:colOff>
      <xdr:row>85</xdr:row>
      <xdr:rowOff>62488</xdr:rowOff>
    </xdr:to>
    <xdr:cxnSp macro="">
      <xdr:nvCxnSpPr>
        <xdr:cNvPr id="199" name="直線コネクタ 198"/>
        <xdr:cNvCxnSpPr/>
      </xdr:nvCxnSpPr>
      <xdr:spPr>
        <a:xfrm>
          <a:off x="4114800" y="14579744"/>
          <a:ext cx="838200" cy="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92361</xdr:rowOff>
    </xdr:from>
    <xdr:ext cx="762000" cy="259045"/>
    <xdr:sp macro="" textlink="">
      <xdr:nvSpPr>
        <xdr:cNvPr id="200" name="人件費・物件費等の状況平均値テキスト"/>
        <xdr:cNvSpPr txBox="1"/>
      </xdr:nvSpPr>
      <xdr:spPr>
        <a:xfrm>
          <a:off x="5041900" y="14665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120284</xdr:rowOff>
    </xdr:from>
    <xdr:to>
      <xdr:col>23</xdr:col>
      <xdr:colOff>184150</xdr:colOff>
      <xdr:row>86</xdr:row>
      <xdr:rowOff>50434</xdr:rowOff>
    </xdr:to>
    <xdr:sp macro="" textlink="">
      <xdr:nvSpPr>
        <xdr:cNvPr id="201" name="フローチャート: 判断 200"/>
        <xdr:cNvSpPr/>
      </xdr:nvSpPr>
      <xdr:spPr>
        <a:xfrm>
          <a:off x="4902200" y="146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151228</xdr:rowOff>
    </xdr:from>
    <xdr:to>
      <xdr:col>19</xdr:col>
      <xdr:colOff>133350</xdr:colOff>
      <xdr:row>85</xdr:row>
      <xdr:rowOff>6494</xdr:rowOff>
    </xdr:to>
    <xdr:cxnSp macro="">
      <xdr:nvCxnSpPr>
        <xdr:cNvPr id="202" name="直線コネクタ 201"/>
        <xdr:cNvCxnSpPr/>
      </xdr:nvCxnSpPr>
      <xdr:spPr>
        <a:xfrm>
          <a:off x="3225800" y="14553028"/>
          <a:ext cx="8890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74654</xdr:rowOff>
    </xdr:from>
    <xdr:to>
      <xdr:col>19</xdr:col>
      <xdr:colOff>184150</xdr:colOff>
      <xdr:row>86</xdr:row>
      <xdr:rowOff>4804</xdr:rowOff>
    </xdr:to>
    <xdr:sp macro="" textlink="">
      <xdr:nvSpPr>
        <xdr:cNvPr id="203" name="フローチャート: 判断 202"/>
        <xdr:cNvSpPr/>
      </xdr:nvSpPr>
      <xdr:spPr>
        <a:xfrm>
          <a:off x="40640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161031</xdr:rowOff>
    </xdr:from>
    <xdr:ext cx="736600" cy="259045"/>
    <xdr:sp macro="" textlink="">
      <xdr:nvSpPr>
        <xdr:cNvPr id="204" name="テキスト ボックス 203"/>
        <xdr:cNvSpPr txBox="1"/>
      </xdr:nvSpPr>
      <xdr:spPr>
        <a:xfrm>
          <a:off x="3733800" y="147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74174</xdr:rowOff>
    </xdr:from>
    <xdr:to>
      <xdr:col>15</xdr:col>
      <xdr:colOff>82550</xdr:colOff>
      <xdr:row>84</xdr:row>
      <xdr:rowOff>151228</xdr:rowOff>
    </xdr:to>
    <xdr:cxnSp macro="">
      <xdr:nvCxnSpPr>
        <xdr:cNvPr id="205" name="直線コネクタ 204"/>
        <xdr:cNvCxnSpPr/>
      </xdr:nvCxnSpPr>
      <xdr:spPr>
        <a:xfrm>
          <a:off x="2336800" y="14475974"/>
          <a:ext cx="889000" cy="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52880</xdr:rowOff>
    </xdr:from>
    <xdr:to>
      <xdr:col>15</xdr:col>
      <xdr:colOff>133350</xdr:colOff>
      <xdr:row>85</xdr:row>
      <xdr:rowOff>154480</xdr:rowOff>
    </xdr:to>
    <xdr:sp macro="" textlink="">
      <xdr:nvSpPr>
        <xdr:cNvPr id="206" name="フローチャート: 判断 205"/>
        <xdr:cNvSpPr/>
      </xdr:nvSpPr>
      <xdr:spPr>
        <a:xfrm>
          <a:off x="3175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139257</xdr:rowOff>
    </xdr:from>
    <xdr:ext cx="762000" cy="259045"/>
    <xdr:sp macro="" textlink="">
      <xdr:nvSpPr>
        <xdr:cNvPr id="207" name="テキスト ボックス 206"/>
        <xdr:cNvSpPr txBox="1"/>
      </xdr:nvSpPr>
      <xdr:spPr>
        <a:xfrm>
          <a:off x="2844800" y="147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31671</xdr:rowOff>
    </xdr:from>
    <xdr:to>
      <xdr:col>11</xdr:col>
      <xdr:colOff>31750</xdr:colOff>
      <xdr:row>84</xdr:row>
      <xdr:rowOff>74174</xdr:rowOff>
    </xdr:to>
    <xdr:cxnSp macro="">
      <xdr:nvCxnSpPr>
        <xdr:cNvPr id="208" name="直線コネクタ 207"/>
        <xdr:cNvCxnSpPr/>
      </xdr:nvCxnSpPr>
      <xdr:spPr>
        <a:xfrm>
          <a:off x="1447800" y="14433471"/>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167418</xdr:rowOff>
    </xdr:from>
    <xdr:to>
      <xdr:col>11</xdr:col>
      <xdr:colOff>82550</xdr:colOff>
      <xdr:row>85</xdr:row>
      <xdr:rowOff>97568</xdr:rowOff>
    </xdr:to>
    <xdr:sp macro="" textlink="">
      <xdr:nvSpPr>
        <xdr:cNvPr id="209" name="フローチャート: 判断 208"/>
        <xdr:cNvSpPr/>
      </xdr:nvSpPr>
      <xdr:spPr>
        <a:xfrm>
          <a:off x="2286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82345</xdr:rowOff>
    </xdr:from>
    <xdr:ext cx="762000" cy="259045"/>
    <xdr:sp macro="" textlink="">
      <xdr:nvSpPr>
        <xdr:cNvPr id="210" name="テキスト ボックス 209"/>
        <xdr:cNvSpPr txBox="1"/>
      </xdr:nvSpPr>
      <xdr:spPr>
        <a:xfrm>
          <a:off x="1955800" y="1465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55834</xdr:rowOff>
    </xdr:from>
    <xdr:to>
      <xdr:col>7</xdr:col>
      <xdr:colOff>31750</xdr:colOff>
      <xdr:row>84</xdr:row>
      <xdr:rowOff>157434</xdr:rowOff>
    </xdr:to>
    <xdr:sp macro="" textlink="">
      <xdr:nvSpPr>
        <xdr:cNvPr id="211" name="フローチャート: 判断 210"/>
        <xdr:cNvSpPr/>
      </xdr:nvSpPr>
      <xdr:spPr>
        <a:xfrm>
          <a:off x="1397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142211</xdr:rowOff>
    </xdr:from>
    <xdr:ext cx="762000" cy="259045"/>
    <xdr:sp macro="" textlink="">
      <xdr:nvSpPr>
        <xdr:cNvPr id="212" name="テキスト ボックス 211"/>
        <xdr:cNvSpPr txBox="1"/>
      </xdr:nvSpPr>
      <xdr:spPr>
        <a:xfrm>
          <a:off x="1066800" y="145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11688</xdr:rowOff>
    </xdr:from>
    <xdr:to>
      <xdr:col>23</xdr:col>
      <xdr:colOff>184150</xdr:colOff>
      <xdr:row>85</xdr:row>
      <xdr:rowOff>113288</xdr:rowOff>
    </xdr:to>
    <xdr:sp macro="" textlink="">
      <xdr:nvSpPr>
        <xdr:cNvPr id="218" name="楕円 217"/>
        <xdr:cNvSpPr/>
      </xdr:nvSpPr>
      <xdr:spPr>
        <a:xfrm>
          <a:off x="4902200" y="145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28215</xdr:rowOff>
    </xdr:from>
    <xdr:ext cx="762000" cy="259045"/>
    <xdr:sp macro="" textlink="">
      <xdr:nvSpPr>
        <xdr:cNvPr id="219" name="人件費・物件費等の状況該当値テキスト"/>
        <xdr:cNvSpPr txBox="1"/>
      </xdr:nvSpPr>
      <xdr:spPr>
        <a:xfrm>
          <a:off x="5041900" y="1443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127144</xdr:rowOff>
    </xdr:from>
    <xdr:to>
      <xdr:col>19</xdr:col>
      <xdr:colOff>184150</xdr:colOff>
      <xdr:row>85</xdr:row>
      <xdr:rowOff>57294</xdr:rowOff>
    </xdr:to>
    <xdr:sp macro="" textlink="">
      <xdr:nvSpPr>
        <xdr:cNvPr id="220" name="楕円 219"/>
        <xdr:cNvSpPr/>
      </xdr:nvSpPr>
      <xdr:spPr>
        <a:xfrm>
          <a:off x="4064000" y="145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67471</xdr:rowOff>
    </xdr:from>
    <xdr:ext cx="736600" cy="259045"/>
    <xdr:sp macro="" textlink="">
      <xdr:nvSpPr>
        <xdr:cNvPr id="221" name="テキスト ボックス 220"/>
        <xdr:cNvSpPr txBox="1"/>
      </xdr:nvSpPr>
      <xdr:spPr>
        <a:xfrm>
          <a:off x="3733800" y="142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100428</xdr:rowOff>
    </xdr:from>
    <xdr:to>
      <xdr:col>15</xdr:col>
      <xdr:colOff>133350</xdr:colOff>
      <xdr:row>85</xdr:row>
      <xdr:rowOff>30578</xdr:rowOff>
    </xdr:to>
    <xdr:sp macro="" textlink="">
      <xdr:nvSpPr>
        <xdr:cNvPr id="222" name="楕円 221"/>
        <xdr:cNvSpPr/>
      </xdr:nvSpPr>
      <xdr:spPr>
        <a:xfrm>
          <a:off x="3175000" y="145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40755</xdr:rowOff>
    </xdr:from>
    <xdr:ext cx="762000" cy="259045"/>
    <xdr:sp macro="" textlink="">
      <xdr:nvSpPr>
        <xdr:cNvPr id="223" name="テキスト ボックス 222"/>
        <xdr:cNvSpPr txBox="1"/>
      </xdr:nvSpPr>
      <xdr:spPr>
        <a:xfrm>
          <a:off x="2844800" y="142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23374</xdr:rowOff>
    </xdr:from>
    <xdr:to>
      <xdr:col>11</xdr:col>
      <xdr:colOff>82550</xdr:colOff>
      <xdr:row>84</xdr:row>
      <xdr:rowOff>124974</xdr:rowOff>
    </xdr:to>
    <xdr:sp macro="" textlink="">
      <xdr:nvSpPr>
        <xdr:cNvPr id="224" name="楕円 223"/>
        <xdr:cNvSpPr/>
      </xdr:nvSpPr>
      <xdr:spPr>
        <a:xfrm>
          <a:off x="2286000" y="1442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135151</xdr:rowOff>
    </xdr:from>
    <xdr:ext cx="762000" cy="259045"/>
    <xdr:sp macro="" textlink="">
      <xdr:nvSpPr>
        <xdr:cNvPr id="225" name="テキスト ボックス 224"/>
        <xdr:cNvSpPr txBox="1"/>
      </xdr:nvSpPr>
      <xdr:spPr>
        <a:xfrm>
          <a:off x="1955800" y="14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152321</xdr:rowOff>
    </xdr:from>
    <xdr:to>
      <xdr:col>7</xdr:col>
      <xdr:colOff>31750</xdr:colOff>
      <xdr:row>84</xdr:row>
      <xdr:rowOff>82471</xdr:rowOff>
    </xdr:to>
    <xdr:sp macro="" textlink="">
      <xdr:nvSpPr>
        <xdr:cNvPr id="226" name="楕円 225"/>
        <xdr:cNvSpPr/>
      </xdr:nvSpPr>
      <xdr:spPr>
        <a:xfrm>
          <a:off x="1397000" y="14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92648</xdr:rowOff>
    </xdr:from>
    <xdr:ext cx="762000" cy="259045"/>
    <xdr:sp macro="" textlink="">
      <xdr:nvSpPr>
        <xdr:cNvPr id="227" name="テキスト ボックス 226"/>
        <xdr:cNvSpPr txBox="1"/>
      </xdr:nvSpPr>
      <xdr:spPr>
        <a:xfrm>
          <a:off x="1066800" y="1415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が、類似団体平均よりも高い状況である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52614</xdr:rowOff>
    </xdr:to>
    <xdr:cxnSp macro="">
      <xdr:nvCxnSpPr>
        <xdr:cNvPr id="258" name="直線コネクタ 257"/>
        <xdr:cNvCxnSpPr/>
      </xdr:nvCxnSpPr>
      <xdr:spPr>
        <a:xfrm flipV="1">
          <a:off x="17018000" y="1372597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61"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2" name="直線コネクタ 261"/>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87</xdr:row>
      <xdr:rowOff>85271</xdr:rowOff>
    </xdr:to>
    <xdr:cxnSp macro="">
      <xdr:nvCxnSpPr>
        <xdr:cNvPr id="263" name="直線コネクタ 262"/>
        <xdr:cNvCxnSpPr/>
      </xdr:nvCxnSpPr>
      <xdr:spPr>
        <a:xfrm flipV="1">
          <a:off x="16179800" y="1481182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4"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5" name="フローチャート: 判断 264"/>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136979</xdr:rowOff>
    </xdr:to>
    <xdr:cxnSp macro="">
      <xdr:nvCxnSpPr>
        <xdr:cNvPr id="266" name="直線コネクタ 265"/>
        <xdr:cNvCxnSpPr/>
      </xdr:nvCxnSpPr>
      <xdr:spPr>
        <a:xfrm flipV="1">
          <a:off x="15290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9" name="直線コネクタ 268"/>
        <xdr:cNvCxnSpPr/>
      </xdr:nvCxnSpPr>
      <xdr:spPr>
        <a:xfrm>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70" name="フローチャート: 判断 269"/>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1" name="テキスト ボックス 270"/>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85271</xdr:rowOff>
    </xdr:to>
    <xdr:cxnSp macro="">
      <xdr:nvCxnSpPr>
        <xdr:cNvPr id="272" name="直線コネクタ 271"/>
        <xdr:cNvCxnSpPr/>
      </xdr:nvCxnSpPr>
      <xdr:spPr>
        <a:xfrm>
          <a:off x="13512800" y="14760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5" name="フローチャート: 判断 274"/>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6" name="テキスト ボックス 275"/>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2" name="楕円 281"/>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3"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4" name="楕円 283"/>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5" name="テキスト ボックス 284"/>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6" name="楕円 285"/>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7" name="テキスト ボックス 286"/>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8" name="楕円 287"/>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9" name="テキスト ボックス 288"/>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90" name="楕円 289"/>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91" name="テキスト ボックス 290"/>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いるものの、町の人口の減少率が大きく、効果が表れにくい。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引き続き、計画に基づき職員数の削減を進めていく。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5534</xdr:rowOff>
    </xdr:from>
    <xdr:to>
      <xdr:col>81</xdr:col>
      <xdr:colOff>44450</xdr:colOff>
      <xdr:row>67</xdr:row>
      <xdr:rowOff>155847</xdr:rowOff>
    </xdr:to>
    <xdr:cxnSp macro="">
      <xdr:nvCxnSpPr>
        <xdr:cNvPr id="323" name="直線コネクタ 322"/>
        <xdr:cNvCxnSpPr/>
      </xdr:nvCxnSpPr>
      <xdr:spPr>
        <a:xfrm flipV="1">
          <a:off x="17018000" y="10121084"/>
          <a:ext cx="0" cy="1521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127924</xdr:rowOff>
    </xdr:from>
    <xdr:ext cx="762000" cy="259045"/>
    <xdr:sp macro="" textlink="">
      <xdr:nvSpPr>
        <xdr:cNvPr id="324" name="定員管理の状況最小値テキスト"/>
        <xdr:cNvSpPr txBox="1"/>
      </xdr:nvSpPr>
      <xdr:spPr>
        <a:xfrm>
          <a:off x="17106900" y="116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155847</xdr:rowOff>
    </xdr:from>
    <xdr:to>
      <xdr:col>81</xdr:col>
      <xdr:colOff>133350</xdr:colOff>
      <xdr:row>67</xdr:row>
      <xdr:rowOff>155847</xdr:rowOff>
    </xdr:to>
    <xdr:cxnSp macro="">
      <xdr:nvCxnSpPr>
        <xdr:cNvPr id="325" name="直線コネクタ 324"/>
        <xdr:cNvCxnSpPr/>
      </xdr:nvCxnSpPr>
      <xdr:spPr>
        <a:xfrm>
          <a:off x="16929100" y="11642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91911</xdr:rowOff>
    </xdr:from>
    <xdr:ext cx="762000" cy="259045"/>
    <xdr:sp macro="" textlink="">
      <xdr:nvSpPr>
        <xdr:cNvPr id="326" name="定員管理の状況最大値テキスト"/>
        <xdr:cNvSpPr txBox="1"/>
      </xdr:nvSpPr>
      <xdr:spPr>
        <a:xfrm>
          <a:off x="17106900" y="98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5534</xdr:rowOff>
    </xdr:from>
    <xdr:to>
      <xdr:col>81</xdr:col>
      <xdr:colOff>133350</xdr:colOff>
      <xdr:row>59</xdr:row>
      <xdr:rowOff>5534</xdr:rowOff>
    </xdr:to>
    <xdr:cxnSp macro="">
      <xdr:nvCxnSpPr>
        <xdr:cNvPr id="327" name="直線コネクタ 326"/>
        <xdr:cNvCxnSpPr/>
      </xdr:nvCxnSpPr>
      <xdr:spPr>
        <a:xfrm>
          <a:off x="16929100" y="1012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94434</xdr:rowOff>
    </xdr:to>
    <xdr:cxnSp macro="">
      <xdr:nvCxnSpPr>
        <xdr:cNvPr id="328" name="直線コネクタ 327"/>
        <xdr:cNvCxnSpPr/>
      </xdr:nvCxnSpPr>
      <xdr:spPr>
        <a:xfrm flipV="1">
          <a:off x="16179800" y="1066400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117401</xdr:rowOff>
    </xdr:from>
    <xdr:ext cx="762000" cy="259045"/>
    <xdr:sp macro="" textlink="">
      <xdr:nvSpPr>
        <xdr:cNvPr id="329" name="定員管理の状況平均値テキスト"/>
        <xdr:cNvSpPr txBox="1"/>
      </xdr:nvSpPr>
      <xdr:spPr>
        <a:xfrm>
          <a:off x="17106900" y="10747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30" name="フローチャート: 判断 329"/>
        <xdr:cNvSpPr/>
      </xdr:nvSpPr>
      <xdr:spPr>
        <a:xfrm>
          <a:off x="169672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63409</xdr:rowOff>
    </xdr:from>
    <xdr:to>
      <xdr:col>77</xdr:col>
      <xdr:colOff>44450</xdr:colOff>
      <xdr:row>62</xdr:row>
      <xdr:rowOff>94434</xdr:rowOff>
    </xdr:to>
    <xdr:cxnSp macro="">
      <xdr:nvCxnSpPr>
        <xdr:cNvPr id="331" name="直線コネクタ 330"/>
        <xdr:cNvCxnSpPr/>
      </xdr:nvCxnSpPr>
      <xdr:spPr>
        <a:xfrm>
          <a:off x="15290800" y="1069330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150495</xdr:rowOff>
    </xdr:from>
    <xdr:to>
      <xdr:col>77</xdr:col>
      <xdr:colOff>95250</xdr:colOff>
      <xdr:row>63</xdr:row>
      <xdr:rowOff>80645</xdr:rowOff>
    </xdr:to>
    <xdr:sp macro="" textlink="">
      <xdr:nvSpPr>
        <xdr:cNvPr id="332" name="フローチャート: 判断 331"/>
        <xdr:cNvSpPr/>
      </xdr:nvSpPr>
      <xdr:spPr>
        <a:xfrm>
          <a:off x="16129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33" name="テキスト ボックス 332"/>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63409</xdr:rowOff>
    </xdr:to>
    <xdr:cxnSp macro="">
      <xdr:nvCxnSpPr>
        <xdr:cNvPr id="334" name="直線コネクタ 333"/>
        <xdr:cNvCxnSpPr/>
      </xdr:nvCxnSpPr>
      <xdr:spPr>
        <a:xfrm>
          <a:off x="14401800" y="1064677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131535</xdr:rowOff>
    </xdr:from>
    <xdr:to>
      <xdr:col>73</xdr:col>
      <xdr:colOff>44450</xdr:colOff>
      <xdr:row>63</xdr:row>
      <xdr:rowOff>61685</xdr:rowOff>
    </xdr:to>
    <xdr:sp macro="" textlink="">
      <xdr:nvSpPr>
        <xdr:cNvPr id="335" name="フローチャート: 判断 334"/>
        <xdr:cNvSpPr/>
      </xdr:nvSpPr>
      <xdr:spPr>
        <a:xfrm>
          <a:off x="15240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46462</xdr:rowOff>
    </xdr:from>
    <xdr:ext cx="762000" cy="259045"/>
    <xdr:sp macro="" textlink="">
      <xdr:nvSpPr>
        <xdr:cNvPr id="336" name="テキスト ボックス 335"/>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37556</xdr:rowOff>
    </xdr:to>
    <xdr:cxnSp macro="">
      <xdr:nvCxnSpPr>
        <xdr:cNvPr id="337" name="直線コネクタ 336"/>
        <xdr:cNvCxnSpPr/>
      </xdr:nvCxnSpPr>
      <xdr:spPr>
        <a:xfrm flipV="1">
          <a:off x="13512800" y="106467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72934</xdr:rowOff>
    </xdr:from>
    <xdr:to>
      <xdr:col>68</xdr:col>
      <xdr:colOff>203200</xdr:colOff>
      <xdr:row>63</xdr:row>
      <xdr:rowOff>3084</xdr:rowOff>
    </xdr:to>
    <xdr:sp macro="" textlink="">
      <xdr:nvSpPr>
        <xdr:cNvPr id="338" name="フローチャート: 判断 337"/>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159311</xdr:rowOff>
    </xdr:from>
    <xdr:ext cx="762000" cy="259045"/>
    <xdr:sp macro="" textlink="">
      <xdr:nvSpPr>
        <xdr:cNvPr id="339" name="テキスト ボックス 338"/>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40" name="フローチャート: 判断 339"/>
        <xdr:cNvSpPr/>
      </xdr:nvSpPr>
      <xdr:spPr>
        <a:xfrm>
          <a:off x="13462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72679</xdr:rowOff>
    </xdr:from>
    <xdr:ext cx="762000" cy="259045"/>
    <xdr:sp macro="" textlink="">
      <xdr:nvSpPr>
        <xdr:cNvPr id="341" name="テキスト ボックス 340"/>
        <xdr:cNvSpPr txBox="1"/>
      </xdr:nvSpPr>
      <xdr:spPr>
        <a:xfrm>
          <a:off x="13131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7" name="楕円 346"/>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171286</xdr:rowOff>
    </xdr:from>
    <xdr:ext cx="762000" cy="259045"/>
    <xdr:sp macro="" textlink="">
      <xdr:nvSpPr>
        <xdr:cNvPr id="348"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43634</xdr:rowOff>
    </xdr:from>
    <xdr:to>
      <xdr:col>77</xdr:col>
      <xdr:colOff>95250</xdr:colOff>
      <xdr:row>62</xdr:row>
      <xdr:rowOff>145234</xdr:rowOff>
    </xdr:to>
    <xdr:sp macro="" textlink="">
      <xdr:nvSpPr>
        <xdr:cNvPr id="349" name="楕円 348"/>
        <xdr:cNvSpPr/>
      </xdr:nvSpPr>
      <xdr:spPr>
        <a:xfrm>
          <a:off x="16129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155411</xdr:rowOff>
    </xdr:from>
    <xdr:ext cx="736600" cy="259045"/>
    <xdr:sp macro="" textlink="">
      <xdr:nvSpPr>
        <xdr:cNvPr id="350" name="テキスト ボックス 349"/>
        <xdr:cNvSpPr txBox="1"/>
      </xdr:nvSpPr>
      <xdr:spPr>
        <a:xfrm>
          <a:off x="15798800" y="1044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12609</xdr:rowOff>
    </xdr:from>
    <xdr:to>
      <xdr:col>73</xdr:col>
      <xdr:colOff>44450</xdr:colOff>
      <xdr:row>62</xdr:row>
      <xdr:rowOff>114209</xdr:rowOff>
    </xdr:to>
    <xdr:sp macro="" textlink="">
      <xdr:nvSpPr>
        <xdr:cNvPr id="351" name="楕円 350"/>
        <xdr:cNvSpPr/>
      </xdr:nvSpPr>
      <xdr:spPr>
        <a:xfrm>
          <a:off x="15240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124386</xdr:rowOff>
    </xdr:from>
    <xdr:ext cx="762000" cy="259045"/>
    <xdr:sp macro="" textlink="">
      <xdr:nvSpPr>
        <xdr:cNvPr id="352" name="テキスト ボックス 351"/>
        <xdr:cNvSpPr txBox="1"/>
      </xdr:nvSpPr>
      <xdr:spPr>
        <a:xfrm>
          <a:off x="14909800" y="1041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53" name="楕円 352"/>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54" name="テキスト ボックス 353"/>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55" name="楕円 354"/>
        <xdr:cNvSpPr/>
      </xdr:nvSpPr>
      <xdr:spPr>
        <a:xfrm>
          <a:off x="13462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56" name="テキスト ボックス 355"/>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町の方針として、地方債借入額の抑制に取り組んできたことから、平成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年度まで比率は改善傾向であったが、平成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年度においては合併算定替逓減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や、下水道会計での借入金が増加したことで、一般会計からの繰出しが増加したため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今後は大規模な建設事業や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年度に国営筑後川下流白石土地改良事業の繰上償還を行う予定のため、その元利償還金が大きく増加し、比率は今後も上昇する見込みである。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86" name="直線コネクタ 385"/>
        <xdr:cNvCxnSpPr/>
      </xdr:nvCxnSpPr>
      <xdr:spPr>
        <a:xfrm flipV="1">
          <a:off x="17018000" y="62611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87"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8" name="直線コネクタ 387"/>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38</xdr:row>
      <xdr:rowOff>168275</xdr:rowOff>
    </xdr:to>
    <xdr:cxnSp macro="">
      <xdr:nvCxnSpPr>
        <xdr:cNvPr id="391" name="直線コネクタ 390"/>
        <xdr:cNvCxnSpPr/>
      </xdr:nvCxnSpPr>
      <xdr:spPr>
        <a:xfrm>
          <a:off x="16179800" y="648229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138642</xdr:rowOff>
    </xdr:to>
    <xdr:cxnSp macro="">
      <xdr:nvCxnSpPr>
        <xdr:cNvPr id="394" name="直線コネクタ 393"/>
        <xdr:cNvCxnSpPr/>
      </xdr:nvCxnSpPr>
      <xdr:spPr>
        <a:xfrm>
          <a:off x="15290800" y="63616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95" name="フローチャート: 判断 39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96" name="テキスト ボックス 395"/>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17992</xdr:rowOff>
    </xdr:to>
    <xdr:cxnSp macro="">
      <xdr:nvCxnSpPr>
        <xdr:cNvPr id="397" name="直線コネクタ 396"/>
        <xdr:cNvCxnSpPr/>
      </xdr:nvCxnSpPr>
      <xdr:spPr>
        <a:xfrm>
          <a:off x="14401800" y="636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98" name="フローチャート: 判断 397"/>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99" name="テキスト ボックス 398"/>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158750</xdr:rowOff>
    </xdr:to>
    <xdr:cxnSp macro="">
      <xdr:nvCxnSpPr>
        <xdr:cNvPr id="400" name="直線コネクタ 399"/>
        <xdr:cNvCxnSpPr/>
      </xdr:nvCxnSpPr>
      <xdr:spPr>
        <a:xfrm flipV="1">
          <a:off x="13512800" y="63616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142469</xdr:rowOff>
    </xdr:from>
    <xdr:ext cx="762000" cy="259045"/>
    <xdr:sp macro="" textlink="">
      <xdr:nvSpPr>
        <xdr:cNvPr id="402" name="テキスト ボックス 401"/>
        <xdr:cNvSpPr txBox="1"/>
      </xdr:nvSpPr>
      <xdr:spPr>
        <a:xfrm>
          <a:off x="14020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3" name="フローチャート: 判断 40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4" name="テキスト ボックス 40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410" name="楕円 409"/>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134002</xdr:rowOff>
    </xdr:from>
    <xdr:ext cx="762000" cy="259045"/>
    <xdr:sp macro="" textlink="">
      <xdr:nvSpPr>
        <xdr:cNvPr id="411"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87842</xdr:rowOff>
    </xdr:from>
    <xdr:to>
      <xdr:col>77</xdr:col>
      <xdr:colOff>95250</xdr:colOff>
      <xdr:row>38</xdr:row>
      <xdr:rowOff>17991</xdr:rowOff>
    </xdr:to>
    <xdr:sp macro="" textlink="">
      <xdr:nvSpPr>
        <xdr:cNvPr id="412" name="楕円 411"/>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28169</xdr:rowOff>
    </xdr:from>
    <xdr:ext cx="736600" cy="259045"/>
    <xdr:sp macro="" textlink="">
      <xdr:nvSpPr>
        <xdr:cNvPr id="413" name="テキスト ボックス 412"/>
        <xdr:cNvSpPr txBox="1"/>
      </xdr:nvSpPr>
      <xdr:spPr>
        <a:xfrm>
          <a:off x="15798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14" name="楕円 413"/>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15" name="テキスト ボックス 414"/>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6" name="楕円 415"/>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7" name="テキスト ボックス 416"/>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8" name="楕円 417"/>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19" name="テキスト ボックス 418"/>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下水道事業の進捗に伴い、下水道会計での借入金が増加したことで、一般会計からの繰出しが増加したこと、また基金取崩しが増加したことで充当可能基金が減少したため、前年度より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今後は大規模な建設事業や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年度に国営筑後川下流白石土地改良事業の繰上償還を行う予定のため、起債や基金取崩しを行うこととしていることから、比率は上昇する見込みである。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145838</xdr:rowOff>
    </xdr:from>
    <xdr:to>
      <xdr:col>81</xdr:col>
      <xdr:colOff>44450</xdr:colOff>
      <xdr:row>22</xdr:row>
      <xdr:rowOff>32491</xdr:rowOff>
    </xdr:to>
    <xdr:cxnSp macro="">
      <xdr:nvCxnSpPr>
        <xdr:cNvPr id="448" name="直線コネクタ 447"/>
        <xdr:cNvCxnSpPr/>
      </xdr:nvCxnSpPr>
      <xdr:spPr>
        <a:xfrm flipV="1">
          <a:off x="17018000" y="2374688"/>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4568</xdr:rowOff>
    </xdr:from>
    <xdr:ext cx="762000" cy="259045"/>
    <xdr:sp macro="" textlink="">
      <xdr:nvSpPr>
        <xdr:cNvPr id="449" name="将来負担の状況最小値テキスト"/>
        <xdr:cNvSpPr txBox="1"/>
      </xdr:nvSpPr>
      <xdr:spPr>
        <a:xfrm>
          <a:off x="17106900" y="377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32491</xdr:rowOff>
    </xdr:from>
    <xdr:to>
      <xdr:col>81</xdr:col>
      <xdr:colOff>133350</xdr:colOff>
      <xdr:row>22</xdr:row>
      <xdr:rowOff>32491</xdr:rowOff>
    </xdr:to>
    <xdr:cxnSp macro="">
      <xdr:nvCxnSpPr>
        <xdr:cNvPr id="450" name="直線コネクタ 449"/>
        <xdr:cNvCxnSpPr/>
      </xdr:nvCxnSpPr>
      <xdr:spPr>
        <a:xfrm>
          <a:off x="16929100" y="380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60765</xdr:rowOff>
    </xdr:from>
    <xdr:ext cx="762000" cy="259045"/>
    <xdr:sp macro="" textlink="">
      <xdr:nvSpPr>
        <xdr:cNvPr id="451"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145838</xdr:rowOff>
    </xdr:from>
    <xdr:to>
      <xdr:col>81</xdr:col>
      <xdr:colOff>133350</xdr:colOff>
      <xdr:row>13</xdr:row>
      <xdr:rowOff>145838</xdr:rowOff>
    </xdr:to>
    <xdr:cxnSp macro="">
      <xdr:nvCxnSpPr>
        <xdr:cNvPr id="452" name="直線コネクタ 451"/>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116628</xdr:rowOff>
    </xdr:from>
    <xdr:to>
      <xdr:col>81</xdr:col>
      <xdr:colOff>44450</xdr:colOff>
      <xdr:row>15</xdr:row>
      <xdr:rowOff>142769</xdr:rowOff>
    </xdr:to>
    <xdr:cxnSp macro="">
      <xdr:nvCxnSpPr>
        <xdr:cNvPr id="453" name="直線コネクタ 452"/>
        <xdr:cNvCxnSpPr/>
      </xdr:nvCxnSpPr>
      <xdr:spPr>
        <a:xfrm>
          <a:off x="16179800" y="268837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145961</xdr:rowOff>
    </xdr:from>
    <xdr:ext cx="762000" cy="259045"/>
    <xdr:sp macro="" textlink="">
      <xdr:nvSpPr>
        <xdr:cNvPr id="454" name="将来負担の状況平均値テキスト"/>
        <xdr:cNvSpPr txBox="1"/>
      </xdr:nvSpPr>
      <xdr:spPr>
        <a:xfrm>
          <a:off x="17106900" y="2889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2434</xdr:rowOff>
    </xdr:from>
    <xdr:to>
      <xdr:col>81</xdr:col>
      <xdr:colOff>95250</xdr:colOff>
      <xdr:row>17</xdr:row>
      <xdr:rowOff>104034</xdr:rowOff>
    </xdr:to>
    <xdr:sp macro="" textlink="">
      <xdr:nvSpPr>
        <xdr:cNvPr id="455" name="フローチャート: 判断 454"/>
        <xdr:cNvSpPr/>
      </xdr:nvSpPr>
      <xdr:spPr>
        <a:xfrm>
          <a:off x="169672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54822</xdr:rowOff>
    </xdr:from>
    <xdr:to>
      <xdr:col>77</xdr:col>
      <xdr:colOff>44450</xdr:colOff>
      <xdr:row>15</xdr:row>
      <xdr:rowOff>116628</xdr:rowOff>
    </xdr:to>
    <xdr:cxnSp macro="">
      <xdr:nvCxnSpPr>
        <xdr:cNvPr id="456" name="直線コネクタ 455"/>
        <xdr:cNvCxnSpPr/>
      </xdr:nvCxnSpPr>
      <xdr:spPr>
        <a:xfrm>
          <a:off x="15290800" y="245512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1905</xdr:rowOff>
    </xdr:from>
    <xdr:to>
      <xdr:col>77</xdr:col>
      <xdr:colOff>95250</xdr:colOff>
      <xdr:row>18</xdr:row>
      <xdr:rowOff>103505</xdr:rowOff>
    </xdr:to>
    <xdr:sp macro="" textlink="">
      <xdr:nvSpPr>
        <xdr:cNvPr id="457" name="フローチャート: 判断 456"/>
        <xdr:cNvSpPr/>
      </xdr:nvSpPr>
      <xdr:spPr>
        <a:xfrm>
          <a:off x="16129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58" name="テキスト ボックス 457"/>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38735</xdr:rowOff>
    </xdr:from>
    <xdr:to>
      <xdr:col>72</xdr:col>
      <xdr:colOff>203200</xdr:colOff>
      <xdr:row>14</xdr:row>
      <xdr:rowOff>54822</xdr:rowOff>
    </xdr:to>
    <xdr:cxnSp macro="">
      <xdr:nvCxnSpPr>
        <xdr:cNvPr id="459" name="直線コネクタ 458"/>
        <xdr:cNvCxnSpPr/>
      </xdr:nvCxnSpPr>
      <xdr:spPr>
        <a:xfrm>
          <a:off x="14401800" y="243903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78317</xdr:rowOff>
    </xdr:from>
    <xdr:to>
      <xdr:col>73</xdr:col>
      <xdr:colOff>44450</xdr:colOff>
      <xdr:row>19</xdr:row>
      <xdr:rowOff>8467</xdr:rowOff>
    </xdr:to>
    <xdr:sp macro="" textlink="">
      <xdr:nvSpPr>
        <xdr:cNvPr id="460" name="フローチャート: 判断 459"/>
        <xdr:cNvSpPr/>
      </xdr:nvSpPr>
      <xdr:spPr>
        <a:xfrm>
          <a:off x="15240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61" name="テキスト ボックス 460"/>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130598</xdr:rowOff>
    </xdr:from>
    <xdr:to>
      <xdr:col>68</xdr:col>
      <xdr:colOff>203200</xdr:colOff>
      <xdr:row>19</xdr:row>
      <xdr:rowOff>60748</xdr:rowOff>
    </xdr:to>
    <xdr:sp macro="" textlink="">
      <xdr:nvSpPr>
        <xdr:cNvPr id="462" name="フローチャート: 判断 461"/>
        <xdr:cNvSpPr/>
      </xdr:nvSpPr>
      <xdr:spPr>
        <a:xfrm>
          <a:off x="14351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45525</xdr:rowOff>
    </xdr:from>
    <xdr:ext cx="762000" cy="259045"/>
    <xdr:sp macro="" textlink="">
      <xdr:nvSpPr>
        <xdr:cNvPr id="463" name="テキスト ボックス 462"/>
        <xdr:cNvSpPr txBox="1"/>
      </xdr:nvSpPr>
      <xdr:spPr>
        <a:xfrm>
          <a:off x="14020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5397</xdr:rowOff>
    </xdr:from>
    <xdr:to>
      <xdr:col>64</xdr:col>
      <xdr:colOff>152400</xdr:colOff>
      <xdr:row>19</xdr:row>
      <xdr:rowOff>106997</xdr:rowOff>
    </xdr:to>
    <xdr:sp macro="" textlink="">
      <xdr:nvSpPr>
        <xdr:cNvPr id="464" name="フローチャート: 判断 463"/>
        <xdr:cNvSpPr/>
      </xdr:nvSpPr>
      <xdr:spPr>
        <a:xfrm>
          <a:off x="13462000" y="32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117175</xdr:rowOff>
    </xdr:from>
    <xdr:ext cx="762000" cy="259045"/>
    <xdr:sp macro="" textlink="">
      <xdr:nvSpPr>
        <xdr:cNvPr id="465" name="テキスト ボックス 464"/>
        <xdr:cNvSpPr txBox="1"/>
      </xdr:nvSpPr>
      <xdr:spPr>
        <a:xfrm>
          <a:off x="13131800" y="30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91969</xdr:rowOff>
    </xdr:from>
    <xdr:to>
      <xdr:col>81</xdr:col>
      <xdr:colOff>95250</xdr:colOff>
      <xdr:row>16</xdr:row>
      <xdr:rowOff>22119</xdr:rowOff>
    </xdr:to>
    <xdr:sp macro="" textlink="">
      <xdr:nvSpPr>
        <xdr:cNvPr id="471" name="楕円 470"/>
        <xdr:cNvSpPr/>
      </xdr:nvSpPr>
      <xdr:spPr>
        <a:xfrm>
          <a:off x="16967200" y="2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108496</xdr:rowOff>
    </xdr:from>
    <xdr:ext cx="762000" cy="259045"/>
    <xdr:sp macro="" textlink="">
      <xdr:nvSpPr>
        <xdr:cNvPr id="472" name="将来負担の状況該当値テキスト"/>
        <xdr:cNvSpPr txBox="1"/>
      </xdr:nvSpPr>
      <xdr:spPr>
        <a:xfrm>
          <a:off x="17106900" y="250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65828</xdr:rowOff>
    </xdr:from>
    <xdr:to>
      <xdr:col>77</xdr:col>
      <xdr:colOff>95250</xdr:colOff>
      <xdr:row>15</xdr:row>
      <xdr:rowOff>167428</xdr:rowOff>
    </xdr:to>
    <xdr:sp macro="" textlink="">
      <xdr:nvSpPr>
        <xdr:cNvPr id="473" name="楕円 472"/>
        <xdr:cNvSpPr/>
      </xdr:nvSpPr>
      <xdr:spPr>
        <a:xfrm>
          <a:off x="16129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6155</xdr:rowOff>
    </xdr:from>
    <xdr:ext cx="736600" cy="259045"/>
    <xdr:sp macro="" textlink="">
      <xdr:nvSpPr>
        <xdr:cNvPr id="474" name="テキスト ボックス 473"/>
        <xdr:cNvSpPr txBox="1"/>
      </xdr:nvSpPr>
      <xdr:spPr>
        <a:xfrm>
          <a:off x="15798800" y="2406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4022</xdr:rowOff>
    </xdr:from>
    <xdr:to>
      <xdr:col>73</xdr:col>
      <xdr:colOff>44450</xdr:colOff>
      <xdr:row>14</xdr:row>
      <xdr:rowOff>105622</xdr:rowOff>
    </xdr:to>
    <xdr:sp macro="" textlink="">
      <xdr:nvSpPr>
        <xdr:cNvPr id="475" name="楕円 474"/>
        <xdr:cNvSpPr/>
      </xdr:nvSpPr>
      <xdr:spPr>
        <a:xfrm>
          <a:off x="15240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115799</xdr:rowOff>
    </xdr:from>
    <xdr:ext cx="762000" cy="259045"/>
    <xdr:sp macro="" textlink="">
      <xdr:nvSpPr>
        <xdr:cNvPr id="476" name="テキスト ボックス 475"/>
        <xdr:cNvSpPr txBox="1"/>
      </xdr:nvSpPr>
      <xdr:spPr>
        <a:xfrm>
          <a:off x="14909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159385</xdr:rowOff>
    </xdr:from>
    <xdr:to>
      <xdr:col>68</xdr:col>
      <xdr:colOff>203200</xdr:colOff>
      <xdr:row>14</xdr:row>
      <xdr:rowOff>89535</xdr:rowOff>
    </xdr:to>
    <xdr:sp macro="" textlink="">
      <xdr:nvSpPr>
        <xdr:cNvPr id="477" name="楕円 476"/>
        <xdr:cNvSpPr/>
      </xdr:nvSpPr>
      <xdr:spPr>
        <a:xfrm>
          <a:off x="14351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99712</xdr:rowOff>
    </xdr:from>
    <xdr:ext cx="762000" cy="259045"/>
    <xdr:sp macro="" textlink="">
      <xdr:nvSpPr>
        <xdr:cNvPr id="478" name="テキスト ボックス 477"/>
        <xdr:cNvSpPr txBox="1"/>
      </xdr:nvSpPr>
      <xdr:spPr>
        <a:xfrm>
          <a:off x="14020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ポイント上昇しており、類似団体、全国平均及び県平均と比較して高い状況が続いている。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42</xdr:row>
      <xdr:rowOff>50800</xdr:rowOff>
    </xdr:to>
    <xdr:cxnSp macro="">
      <xdr:nvCxnSpPr>
        <xdr:cNvPr id="61" name="直線コネクタ 60"/>
        <xdr:cNvCxnSpPr/>
      </xdr:nvCxnSpPr>
      <xdr:spPr>
        <a:xfrm flipV="1">
          <a:off x="4826000" y="57467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4"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5" name="直線コネクタ 64"/>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42</xdr:row>
      <xdr:rowOff>50800</xdr:rowOff>
    </xdr:to>
    <xdr:cxnSp macro="">
      <xdr:nvCxnSpPr>
        <xdr:cNvPr id="66" name="直線コネクタ 65"/>
        <xdr:cNvCxnSpPr/>
      </xdr:nvCxnSpPr>
      <xdr:spPr>
        <a:xfrm>
          <a:off x="3987800" y="6946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88900</xdr:rowOff>
    </xdr:to>
    <xdr:cxnSp macro="">
      <xdr:nvCxnSpPr>
        <xdr:cNvPr id="69" name="直線コネクタ 68"/>
        <xdr:cNvCxnSpPr/>
      </xdr:nvCxnSpPr>
      <xdr:spPr>
        <a:xfrm>
          <a:off x="3098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54627</xdr:rowOff>
    </xdr:from>
    <xdr:ext cx="736600" cy="259045"/>
    <xdr:sp macro="" textlink="">
      <xdr:nvSpPr>
        <xdr:cNvPr id="71" name="テキスト ボックス 70"/>
        <xdr:cNvSpPr txBox="1"/>
      </xdr:nvSpPr>
      <xdr:spPr>
        <a:xfrm>
          <a:off x="3606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146050</xdr:rowOff>
    </xdr:to>
    <xdr:cxnSp macro="">
      <xdr:nvCxnSpPr>
        <xdr:cNvPr id="72" name="直線コネクタ 71"/>
        <xdr:cNvCxnSpPr/>
      </xdr:nvCxnSpPr>
      <xdr:spPr>
        <a:xfrm flipV="1">
          <a:off x="2209800" y="679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3" name="フローチャート: 判断 72"/>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4" name="テキスト ボックス 73"/>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146050</xdr:rowOff>
    </xdr:to>
    <xdr:cxnSp macro="">
      <xdr:nvCxnSpPr>
        <xdr:cNvPr id="75" name="直線コネクタ 74"/>
        <xdr:cNvCxnSpPr/>
      </xdr:nvCxnSpPr>
      <xdr:spPr>
        <a:xfrm flipV="1">
          <a:off x="1320800" y="6832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9" name="テキスト ボックス 78"/>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0</xdr:rowOff>
    </xdr:from>
    <xdr:to>
      <xdr:col>24</xdr:col>
      <xdr:colOff>76200</xdr:colOff>
      <xdr:row>42</xdr:row>
      <xdr:rowOff>101600</xdr:rowOff>
    </xdr:to>
    <xdr:sp macro="" textlink="">
      <xdr:nvSpPr>
        <xdr:cNvPr id="85" name="楕円 84"/>
        <xdr:cNvSpPr/>
      </xdr:nvSpPr>
      <xdr:spPr>
        <a:xfrm>
          <a:off x="47752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80027</xdr:rowOff>
    </xdr:from>
    <xdr:ext cx="762000" cy="259045"/>
    <xdr:sp macro="" textlink="">
      <xdr:nvSpPr>
        <xdr:cNvPr id="86" name="人件費該当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95250</xdr:rowOff>
    </xdr:from>
    <xdr:to>
      <xdr:col>6</xdr:col>
      <xdr:colOff>171450</xdr:colOff>
      <xdr:row>41</xdr:row>
      <xdr:rowOff>25400</xdr:rowOff>
    </xdr:to>
    <xdr:sp macro="" textlink="">
      <xdr:nvSpPr>
        <xdr:cNvPr id="93" name="楕円 92"/>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10177</xdr:rowOff>
    </xdr:from>
    <xdr:ext cx="762000" cy="259045"/>
    <xdr:sp macro="" textlink="">
      <xdr:nvSpPr>
        <xdr:cNvPr id="94" name="テキスト ボックス 93"/>
        <xdr:cNvSpPr txBox="1"/>
      </xdr:nvSpPr>
      <xdr:spPr>
        <a:xfrm>
          <a:off x="939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ポイント減少しており、類似団体、全国平均及び県平均を下回っている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ふるさと納税（寄附）者に対する町特産品の配送委託料の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の状況によって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費用の増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減があるため、数値の変動がみられる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94343</xdr:rowOff>
    </xdr:from>
    <xdr:to>
      <xdr:col>82</xdr:col>
      <xdr:colOff>107950</xdr:colOff>
      <xdr:row>22</xdr:row>
      <xdr:rowOff>94343</xdr:rowOff>
    </xdr:to>
    <xdr:cxnSp macro="">
      <xdr:nvCxnSpPr>
        <xdr:cNvPr id="124" name="直線コネクタ 123"/>
        <xdr:cNvCxnSpPr/>
      </xdr:nvCxnSpPr>
      <xdr:spPr>
        <a:xfrm flipV="1">
          <a:off x="16510000" y="24946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9270</xdr:rowOff>
    </xdr:from>
    <xdr:ext cx="762000" cy="259045"/>
    <xdr:sp macro="" textlink="">
      <xdr:nvSpPr>
        <xdr:cNvPr id="127" name="物件費最大値テキスト"/>
        <xdr:cNvSpPr txBox="1"/>
      </xdr:nvSpPr>
      <xdr:spPr>
        <a:xfrm>
          <a:off x="16598900" y="22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94343</xdr:rowOff>
    </xdr:from>
    <xdr:to>
      <xdr:col>82</xdr:col>
      <xdr:colOff>196850</xdr:colOff>
      <xdr:row>14</xdr:row>
      <xdr:rowOff>94343</xdr:rowOff>
    </xdr:to>
    <xdr:cxnSp macro="">
      <xdr:nvCxnSpPr>
        <xdr:cNvPr id="128" name="直線コネクタ 127"/>
        <xdr:cNvCxnSpPr/>
      </xdr:nvCxnSpPr>
      <xdr:spPr>
        <a:xfrm>
          <a:off x="16421100" y="249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16</xdr:row>
      <xdr:rowOff>110671</xdr:rowOff>
    </xdr:to>
    <xdr:cxnSp macro="">
      <xdr:nvCxnSpPr>
        <xdr:cNvPr id="129" name="直線コネクタ 128"/>
        <xdr:cNvCxnSpPr/>
      </xdr:nvCxnSpPr>
      <xdr:spPr>
        <a:xfrm flipV="1">
          <a:off x="15671800" y="2559957"/>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154413</xdr:rowOff>
    </xdr:from>
    <xdr:ext cx="762000" cy="259045"/>
    <xdr:sp macro="" textlink="">
      <xdr:nvSpPr>
        <xdr:cNvPr id="130" name="物件費平均値テキスト"/>
        <xdr:cNvSpPr txBox="1"/>
      </xdr:nvSpPr>
      <xdr:spPr>
        <a:xfrm>
          <a:off x="16598900" y="306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31" name="フローチャート: 判断 130"/>
        <xdr:cNvSpPr/>
      </xdr:nvSpPr>
      <xdr:spPr>
        <a:xfrm>
          <a:off x="164592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16</xdr:row>
      <xdr:rowOff>110671</xdr:rowOff>
    </xdr:to>
    <xdr:cxnSp macro="">
      <xdr:nvCxnSpPr>
        <xdr:cNvPr id="132" name="直線コネクタ 131"/>
        <xdr:cNvCxnSpPr/>
      </xdr:nvCxnSpPr>
      <xdr:spPr>
        <a:xfrm>
          <a:off x="14782800" y="2298700"/>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102507</xdr:rowOff>
    </xdr:to>
    <xdr:cxnSp macro="">
      <xdr:nvCxnSpPr>
        <xdr:cNvPr id="135" name="直線コネクタ 134"/>
        <xdr:cNvCxnSpPr/>
      </xdr:nvCxnSpPr>
      <xdr:spPr>
        <a:xfrm flipV="1">
          <a:off x="13893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17</xdr:row>
      <xdr:rowOff>37193</xdr:rowOff>
    </xdr:to>
    <xdr:cxnSp macro="">
      <xdr:nvCxnSpPr>
        <xdr:cNvPr id="138" name="直線コネクタ 137"/>
        <xdr:cNvCxnSpPr/>
      </xdr:nvCxnSpPr>
      <xdr:spPr>
        <a:xfrm flipV="1">
          <a:off x="13004800" y="2331357"/>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84364</xdr:rowOff>
    </xdr:from>
    <xdr:to>
      <xdr:col>69</xdr:col>
      <xdr:colOff>142875</xdr:colOff>
      <xdr:row>18</xdr:row>
      <xdr:rowOff>14514</xdr:rowOff>
    </xdr:to>
    <xdr:sp macro="" textlink="">
      <xdr:nvSpPr>
        <xdr:cNvPr id="139" name="フローチャート: 判断 138"/>
        <xdr:cNvSpPr/>
      </xdr:nvSpPr>
      <xdr:spPr>
        <a:xfrm>
          <a:off x="13843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40" name="テキスト ボックス 139"/>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17434</xdr:rowOff>
    </xdr:from>
    <xdr:ext cx="762000" cy="259045"/>
    <xdr:sp macro="" textlink="">
      <xdr:nvSpPr>
        <xdr:cNvPr id="149" name="物件費該当値テキスト"/>
        <xdr:cNvSpPr txBox="1"/>
      </xdr:nvSpPr>
      <xdr:spPr>
        <a:xfrm>
          <a:off x="16598900" y="24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7" name="テキスト ボックス 156"/>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私立保育園運営費委託料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や障害福祉費の増加等が要因として挙げられる。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今後も、子育て施策や障害福祉費の増加が予想される。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5" name="直線コネクタ 184"/>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50800</xdr:rowOff>
    </xdr:to>
    <xdr:cxnSp macro="">
      <xdr:nvCxnSpPr>
        <xdr:cNvPr id="190" name="直線コネクタ 189"/>
        <xdr:cNvCxnSpPr/>
      </xdr:nvCxnSpPr>
      <xdr:spPr>
        <a:xfrm>
          <a:off x="3987800" y="9994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91"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92" name="フローチャート: 判断 191"/>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61</xdr:row>
      <xdr:rowOff>12700</xdr:rowOff>
    </xdr:to>
    <xdr:cxnSp macro="">
      <xdr:nvCxnSpPr>
        <xdr:cNvPr id="193" name="直線コネクタ 192"/>
        <xdr:cNvCxnSpPr/>
      </xdr:nvCxnSpPr>
      <xdr:spPr>
        <a:xfrm flipV="1">
          <a:off x="3098800" y="99949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12700</xdr:rowOff>
    </xdr:to>
    <xdr:cxnSp macro="">
      <xdr:nvCxnSpPr>
        <xdr:cNvPr id="196" name="直線コネクタ 195"/>
        <xdr:cNvCxnSpPr/>
      </xdr:nvCxnSpPr>
      <xdr:spPr>
        <a:xfrm>
          <a:off x="2209800" y="10337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60</xdr:row>
      <xdr:rowOff>50800</xdr:rowOff>
    </xdr:to>
    <xdr:cxnSp macro="">
      <xdr:nvCxnSpPr>
        <xdr:cNvPr id="199" name="直線コネクタ 198"/>
        <xdr:cNvCxnSpPr/>
      </xdr:nvCxnSpPr>
      <xdr:spPr>
        <a:xfrm>
          <a:off x="1320800" y="9880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01" name="テキスト ボックス 200"/>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2" name="フローチャート: 判断 201"/>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3" name="テキスト ボックス 202"/>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9" name="楕円 208"/>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10"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13" name="楕円 212"/>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48277</xdr:rowOff>
    </xdr:from>
    <xdr:ext cx="762000" cy="259045"/>
    <xdr:sp macro="" textlink="">
      <xdr:nvSpPr>
        <xdr:cNvPr id="214" name="テキスト ボックス 213"/>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し、類似団体、全国及び県平均を上回っている。介護保険や下水道事業への繰出金が増加傾向にあることが要因である。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介護保険給付費の増加、下水道事業の起債償還額も増加していくことから、繰出金は今後も増加する見込みである。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78015</xdr:rowOff>
    </xdr:to>
    <xdr:cxnSp macro="">
      <xdr:nvCxnSpPr>
        <xdr:cNvPr id="248" name="直線コネクタ 247"/>
        <xdr:cNvCxnSpPr/>
      </xdr:nvCxnSpPr>
      <xdr:spPr>
        <a:xfrm flipV="1">
          <a:off x="16510000" y="9091385"/>
          <a:ext cx="0" cy="1616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49"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0" name="直線コネクタ 249"/>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102507</xdr:rowOff>
    </xdr:to>
    <xdr:cxnSp macro="">
      <xdr:nvCxnSpPr>
        <xdr:cNvPr id="253" name="直線コネクタ 252"/>
        <xdr:cNvCxnSpPr/>
      </xdr:nvCxnSpPr>
      <xdr:spPr>
        <a:xfrm>
          <a:off x="15671800" y="101690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4"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5" name="フローチャート: 判断 254"/>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53522</xdr:rowOff>
    </xdr:to>
    <xdr:cxnSp macro="">
      <xdr:nvCxnSpPr>
        <xdr:cNvPr id="256" name="直線コネクタ 255"/>
        <xdr:cNvCxnSpPr/>
      </xdr:nvCxnSpPr>
      <xdr:spPr>
        <a:xfrm>
          <a:off x="14782800" y="9956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7" name="フローチャート: 判断 256"/>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8" name="テキスト ボックス 257"/>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159657</xdr:rowOff>
    </xdr:from>
    <xdr:to>
      <xdr:col>73</xdr:col>
      <xdr:colOff>180975</xdr:colOff>
      <xdr:row>58</xdr:row>
      <xdr:rowOff>12700</xdr:rowOff>
    </xdr:to>
    <xdr:cxnSp macro="">
      <xdr:nvCxnSpPr>
        <xdr:cNvPr id="259" name="直線コネクタ 258"/>
        <xdr:cNvCxnSpPr/>
      </xdr:nvCxnSpPr>
      <xdr:spPr>
        <a:xfrm>
          <a:off x="13893800" y="9760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61685</xdr:rowOff>
    </xdr:from>
    <xdr:to>
      <xdr:col>69</xdr:col>
      <xdr:colOff>92075</xdr:colOff>
      <xdr:row>56</xdr:row>
      <xdr:rowOff>159657</xdr:rowOff>
    </xdr:to>
    <xdr:cxnSp macro="">
      <xdr:nvCxnSpPr>
        <xdr:cNvPr id="262" name="直線コネクタ 261"/>
        <xdr:cNvCxnSpPr/>
      </xdr:nvCxnSpPr>
      <xdr:spPr>
        <a:xfrm>
          <a:off x="13004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63" name="フローチャート: 判断 262"/>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4" name="テキスト ボックス 263"/>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65" name="フローチャート: 判断 264"/>
        <xdr:cNvSpPr/>
      </xdr:nvSpPr>
      <xdr:spPr>
        <a:xfrm>
          <a:off x="12954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66" name="テキスト ボックス 265"/>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2" name="楕円 271"/>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3"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4" name="楕円 273"/>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5" name="テキスト ボックス 274"/>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108857</xdr:rowOff>
    </xdr:from>
    <xdr:to>
      <xdr:col>69</xdr:col>
      <xdr:colOff>142875</xdr:colOff>
      <xdr:row>57</xdr:row>
      <xdr:rowOff>39007</xdr:rowOff>
    </xdr:to>
    <xdr:sp macro="" textlink="">
      <xdr:nvSpPr>
        <xdr:cNvPr id="278" name="楕円 277"/>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23784</xdr:rowOff>
    </xdr:from>
    <xdr:ext cx="762000" cy="259045"/>
    <xdr:sp macro="" textlink="">
      <xdr:nvSpPr>
        <xdr:cNvPr id="279" name="テキスト ボックス 278"/>
        <xdr:cNvSpPr txBox="1"/>
      </xdr:nvSpPr>
      <xdr:spPr>
        <a:xfrm>
          <a:off x="13512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xdr:rowOff>
    </xdr:from>
    <xdr:to>
      <xdr:col>65</xdr:col>
      <xdr:colOff>53975</xdr:colOff>
      <xdr:row>56</xdr:row>
      <xdr:rowOff>112485</xdr:rowOff>
    </xdr:to>
    <xdr:sp macro="" textlink="">
      <xdr:nvSpPr>
        <xdr:cNvPr id="280" name="楕円 279"/>
        <xdr:cNvSpPr/>
      </xdr:nvSpPr>
      <xdr:spPr>
        <a:xfrm>
          <a:off x="12954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97262</xdr:rowOff>
    </xdr:from>
    <xdr:ext cx="762000" cy="259045"/>
    <xdr:sp macro="" textlink="">
      <xdr:nvSpPr>
        <xdr:cNvPr id="281" name="テキスト ボックス 280"/>
        <xdr:cNvSpPr txBox="1"/>
      </xdr:nvSpPr>
      <xdr:spPr>
        <a:xfrm>
          <a:off x="12623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横ばいの状況が続いている。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消防やごみ処理といった一部事務組合への負担金等は今後も同規模の負担が続いていく見込みであるが、し尿処理施設及び葬祭公園建設のための負担金が大きく増加する見込みである。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42</xdr:row>
      <xdr:rowOff>94343</xdr:rowOff>
    </xdr:to>
    <xdr:cxnSp macro="">
      <xdr:nvCxnSpPr>
        <xdr:cNvPr id="311" name="直線コネクタ 310"/>
        <xdr:cNvCxnSpPr/>
      </xdr:nvCxnSpPr>
      <xdr:spPr>
        <a:xfrm flipV="1">
          <a:off x="16510000" y="5716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312"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313" name="直線コネクタ 312"/>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4"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5" name="直線コネクタ 314"/>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86178</xdr:rowOff>
    </xdr:to>
    <xdr:cxnSp macro="">
      <xdr:nvCxnSpPr>
        <xdr:cNvPr id="316" name="直線コネクタ 315"/>
        <xdr:cNvCxnSpPr/>
      </xdr:nvCxnSpPr>
      <xdr:spPr>
        <a:xfrm flipV="1">
          <a:off x="15671800" y="605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7"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42636</xdr:rowOff>
    </xdr:from>
    <xdr:to>
      <xdr:col>78</xdr:col>
      <xdr:colOff>69850</xdr:colOff>
      <xdr:row>35</xdr:row>
      <xdr:rowOff>86178</xdr:rowOff>
    </xdr:to>
    <xdr:cxnSp macro="">
      <xdr:nvCxnSpPr>
        <xdr:cNvPr id="319" name="直線コネクタ 318"/>
        <xdr:cNvCxnSpPr/>
      </xdr:nvCxnSpPr>
      <xdr:spPr>
        <a:xfrm>
          <a:off x="14782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20" name="フローチャート: 判断 319"/>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21" name="テキスト ボックス 320"/>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105228</xdr:rowOff>
    </xdr:from>
    <xdr:to>
      <xdr:col>73</xdr:col>
      <xdr:colOff>180975</xdr:colOff>
      <xdr:row>35</xdr:row>
      <xdr:rowOff>42636</xdr:rowOff>
    </xdr:to>
    <xdr:cxnSp macro="">
      <xdr:nvCxnSpPr>
        <xdr:cNvPr id="322" name="直線コネクタ 321"/>
        <xdr:cNvCxnSpPr/>
      </xdr:nvCxnSpPr>
      <xdr:spPr>
        <a:xfrm>
          <a:off x="13893800" y="59345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23" name="フローチャート: 判断 322"/>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24" name="テキスト ボックス 323"/>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105228</xdr:rowOff>
    </xdr:from>
    <xdr:to>
      <xdr:col>69</xdr:col>
      <xdr:colOff>92075</xdr:colOff>
      <xdr:row>34</xdr:row>
      <xdr:rowOff>148772</xdr:rowOff>
    </xdr:to>
    <xdr:cxnSp macro="">
      <xdr:nvCxnSpPr>
        <xdr:cNvPr id="325" name="直線コネクタ 324"/>
        <xdr:cNvCxnSpPr/>
      </xdr:nvCxnSpPr>
      <xdr:spPr>
        <a:xfrm flipV="1">
          <a:off x="13004800" y="593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89807</xdr:rowOff>
    </xdr:from>
    <xdr:to>
      <xdr:col>69</xdr:col>
      <xdr:colOff>142875</xdr:colOff>
      <xdr:row>36</xdr:row>
      <xdr:rowOff>19957</xdr:rowOff>
    </xdr:to>
    <xdr:sp macro="" textlink="">
      <xdr:nvSpPr>
        <xdr:cNvPr id="326" name="フローチャート: 判断 325"/>
        <xdr:cNvSpPr/>
      </xdr:nvSpPr>
      <xdr:spPr>
        <a:xfrm>
          <a:off x="13843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4734</xdr:rowOff>
    </xdr:from>
    <xdr:ext cx="762000" cy="259045"/>
    <xdr:sp macro="" textlink="">
      <xdr:nvSpPr>
        <xdr:cNvPr id="327" name="テキスト ボックス 326"/>
        <xdr:cNvSpPr txBox="1"/>
      </xdr:nvSpPr>
      <xdr:spPr>
        <a:xfrm>
          <a:off x="13512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8" name="フローチャート: 判断 327"/>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9" name="テキスト ボックス 328"/>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35" name="楕円 334"/>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6" name="補助費等該当値テキスト"/>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7" name="楕円 336"/>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8" name="テキスト ボックス 337"/>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163286</xdr:rowOff>
    </xdr:from>
    <xdr:to>
      <xdr:col>74</xdr:col>
      <xdr:colOff>31750</xdr:colOff>
      <xdr:row>35</xdr:row>
      <xdr:rowOff>93436</xdr:rowOff>
    </xdr:to>
    <xdr:sp macro="" textlink="">
      <xdr:nvSpPr>
        <xdr:cNvPr id="339" name="楕円 338"/>
        <xdr:cNvSpPr/>
      </xdr:nvSpPr>
      <xdr:spPr>
        <a:xfrm>
          <a:off x="14732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103613</xdr:rowOff>
    </xdr:from>
    <xdr:ext cx="762000" cy="259045"/>
    <xdr:sp macro="" textlink="">
      <xdr:nvSpPr>
        <xdr:cNvPr id="340" name="テキスト ボックス 339"/>
        <xdr:cNvSpPr txBox="1"/>
      </xdr:nvSpPr>
      <xdr:spPr>
        <a:xfrm>
          <a:off x="14401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54428</xdr:rowOff>
    </xdr:from>
    <xdr:to>
      <xdr:col>69</xdr:col>
      <xdr:colOff>142875</xdr:colOff>
      <xdr:row>34</xdr:row>
      <xdr:rowOff>156028</xdr:rowOff>
    </xdr:to>
    <xdr:sp macro="" textlink="">
      <xdr:nvSpPr>
        <xdr:cNvPr id="341" name="楕円 340"/>
        <xdr:cNvSpPr/>
      </xdr:nvSpPr>
      <xdr:spPr>
        <a:xfrm>
          <a:off x="13843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166205</xdr:rowOff>
    </xdr:from>
    <xdr:ext cx="762000" cy="259045"/>
    <xdr:sp macro="" textlink="">
      <xdr:nvSpPr>
        <xdr:cNvPr id="342" name="テキスト ボックス 341"/>
        <xdr:cNvSpPr txBox="1"/>
      </xdr:nvSpPr>
      <xdr:spPr>
        <a:xfrm>
          <a:off x="13512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97972</xdr:rowOff>
    </xdr:from>
    <xdr:to>
      <xdr:col>65</xdr:col>
      <xdr:colOff>53975</xdr:colOff>
      <xdr:row>35</xdr:row>
      <xdr:rowOff>28122</xdr:rowOff>
    </xdr:to>
    <xdr:sp macro="" textlink="">
      <xdr:nvSpPr>
        <xdr:cNvPr id="343" name="楕円 342"/>
        <xdr:cNvSpPr/>
      </xdr:nvSpPr>
      <xdr:spPr>
        <a:xfrm>
          <a:off x="12954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38299</xdr:rowOff>
    </xdr:from>
    <xdr:ext cx="762000" cy="259045"/>
    <xdr:sp macro="" textlink="">
      <xdr:nvSpPr>
        <xdr:cNvPr id="344" name="テキスト ボックス 343"/>
        <xdr:cNvSpPr txBox="1"/>
      </xdr:nvSpPr>
      <xdr:spPr>
        <a:xfrm>
          <a:off x="12623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横ばいの状況が続いて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今後も大規模な建設事業に加え、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年度に国営筑後川下流白石土地改良事業の繰上償還のために多額の起債を行う予定であることから、今後も数値の上昇が見込まれる。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113393</xdr:rowOff>
    </xdr:to>
    <xdr:cxnSp macro="">
      <xdr:nvCxnSpPr>
        <xdr:cNvPr id="374" name="直線コネクタ 373"/>
        <xdr:cNvCxnSpPr/>
      </xdr:nvCxnSpPr>
      <xdr:spPr>
        <a:xfrm flipV="1">
          <a:off x="4826000" y="124441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85470</xdr:rowOff>
    </xdr:from>
    <xdr:ext cx="762000" cy="259045"/>
    <xdr:sp macro="" textlink="">
      <xdr:nvSpPr>
        <xdr:cNvPr id="375"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113393</xdr:rowOff>
    </xdr:from>
    <xdr:to>
      <xdr:col>24</xdr:col>
      <xdr:colOff>114300</xdr:colOff>
      <xdr:row>81</xdr:row>
      <xdr:rowOff>113393</xdr:rowOff>
    </xdr:to>
    <xdr:cxnSp macro="">
      <xdr:nvCxnSpPr>
        <xdr:cNvPr id="376" name="直線コネクタ 375"/>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7"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8" name="直線コネクタ 377"/>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124279</xdr:rowOff>
    </xdr:to>
    <xdr:cxnSp macro="">
      <xdr:nvCxnSpPr>
        <xdr:cNvPr id="379" name="直線コネクタ 378"/>
        <xdr:cNvCxnSpPr/>
      </xdr:nvCxnSpPr>
      <xdr:spPr>
        <a:xfrm flipV="1">
          <a:off x="3987800" y="13315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165298</xdr:rowOff>
    </xdr:from>
    <xdr:ext cx="762000" cy="259045"/>
    <xdr:sp macro="" textlink="">
      <xdr:nvSpPr>
        <xdr:cNvPr id="380" name="公債費平均値テキスト"/>
        <xdr:cNvSpPr txBox="1"/>
      </xdr:nvSpPr>
      <xdr:spPr>
        <a:xfrm>
          <a:off x="4914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21771</xdr:rowOff>
    </xdr:from>
    <xdr:to>
      <xdr:col>24</xdr:col>
      <xdr:colOff>76200</xdr:colOff>
      <xdr:row>78</xdr:row>
      <xdr:rowOff>123371</xdr:rowOff>
    </xdr:to>
    <xdr:sp macro="" textlink="">
      <xdr:nvSpPr>
        <xdr:cNvPr id="381" name="フローチャート: 判断 380"/>
        <xdr:cNvSpPr/>
      </xdr:nvSpPr>
      <xdr:spPr>
        <a:xfrm>
          <a:off x="4775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124279</xdr:rowOff>
    </xdr:to>
    <xdr:cxnSp macro="">
      <xdr:nvCxnSpPr>
        <xdr:cNvPr id="382" name="直線コネクタ 381"/>
        <xdr:cNvCxnSpPr/>
      </xdr:nvCxnSpPr>
      <xdr:spPr>
        <a:xfrm>
          <a:off x="3098800" y="13271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83" name="フローチャート: 判断 382"/>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140806</xdr:rowOff>
    </xdr:from>
    <xdr:ext cx="736600" cy="259045"/>
    <xdr:sp macro="" textlink="">
      <xdr:nvSpPr>
        <xdr:cNvPr id="384" name="テキスト ボックス 383"/>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23586</xdr:rowOff>
    </xdr:from>
    <xdr:to>
      <xdr:col>15</xdr:col>
      <xdr:colOff>98425</xdr:colOff>
      <xdr:row>77</xdr:row>
      <xdr:rowOff>69850</xdr:rowOff>
    </xdr:to>
    <xdr:cxnSp macro="">
      <xdr:nvCxnSpPr>
        <xdr:cNvPr id="385" name="直線コネクタ 384"/>
        <xdr:cNvCxnSpPr/>
      </xdr:nvCxnSpPr>
      <xdr:spPr>
        <a:xfrm>
          <a:off x="2209800" y="130537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23586</xdr:rowOff>
    </xdr:from>
    <xdr:to>
      <xdr:col>11</xdr:col>
      <xdr:colOff>9525</xdr:colOff>
      <xdr:row>76</xdr:row>
      <xdr:rowOff>67129</xdr:rowOff>
    </xdr:to>
    <xdr:cxnSp macro="">
      <xdr:nvCxnSpPr>
        <xdr:cNvPr id="388" name="直線コネクタ 387"/>
        <xdr:cNvCxnSpPr/>
      </xdr:nvCxnSpPr>
      <xdr:spPr>
        <a:xfrm flipV="1">
          <a:off x="1320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9" name="フローチャート: 判断 388"/>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390" name="テキスト ボックス 389"/>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91" name="フローチャート: 判断 390"/>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170741</xdr:rowOff>
    </xdr:from>
    <xdr:ext cx="762000" cy="259045"/>
    <xdr:sp macro="" textlink="">
      <xdr:nvSpPr>
        <xdr:cNvPr id="392" name="テキスト ボックス 391"/>
        <xdr:cNvSpPr txBox="1"/>
      </xdr:nvSpPr>
      <xdr:spPr>
        <a:xfrm>
          <a:off x="939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98" name="楕円 397"/>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79120</xdr:rowOff>
    </xdr:from>
    <xdr:ext cx="762000" cy="259045"/>
    <xdr:sp macro="" textlink="">
      <xdr:nvSpPr>
        <xdr:cNvPr id="399" name="公債費該当値テキスト"/>
        <xdr:cNvSpPr txBox="1"/>
      </xdr:nvSpPr>
      <xdr:spPr>
        <a:xfrm>
          <a:off x="4914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73479</xdr:rowOff>
    </xdr:from>
    <xdr:to>
      <xdr:col>20</xdr:col>
      <xdr:colOff>38100</xdr:colOff>
      <xdr:row>78</xdr:row>
      <xdr:rowOff>3629</xdr:rowOff>
    </xdr:to>
    <xdr:sp macro="" textlink="">
      <xdr:nvSpPr>
        <xdr:cNvPr id="400" name="楕円 399"/>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401" name="テキスト ボックス 400"/>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2" name="楕円 401"/>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403" name="テキスト ボックス 40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144235</xdr:rowOff>
    </xdr:from>
    <xdr:to>
      <xdr:col>11</xdr:col>
      <xdr:colOff>60325</xdr:colOff>
      <xdr:row>76</xdr:row>
      <xdr:rowOff>74386</xdr:rowOff>
    </xdr:to>
    <xdr:sp macro="" textlink="">
      <xdr:nvSpPr>
        <xdr:cNvPr id="404" name="楕円 403"/>
        <xdr:cNvSpPr/>
      </xdr:nvSpPr>
      <xdr:spPr>
        <a:xfrm>
          <a:off x="2159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84562</xdr:rowOff>
    </xdr:from>
    <xdr:ext cx="762000" cy="259045"/>
    <xdr:sp macro="" textlink="">
      <xdr:nvSpPr>
        <xdr:cNvPr id="405" name="テキスト ボックス 404"/>
        <xdr:cNvSpPr txBox="1"/>
      </xdr:nvSpPr>
      <xdr:spPr>
        <a:xfrm>
          <a:off x="1828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16329</xdr:rowOff>
    </xdr:from>
    <xdr:to>
      <xdr:col>6</xdr:col>
      <xdr:colOff>171450</xdr:colOff>
      <xdr:row>76</xdr:row>
      <xdr:rowOff>117929</xdr:rowOff>
    </xdr:to>
    <xdr:sp macro="" textlink="">
      <xdr:nvSpPr>
        <xdr:cNvPr id="406" name="楕円 405"/>
        <xdr:cNvSpPr/>
      </xdr:nvSpPr>
      <xdr:spPr>
        <a:xfrm>
          <a:off x="1270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128105</xdr:rowOff>
    </xdr:from>
    <xdr:ext cx="762000" cy="259045"/>
    <xdr:sp macro="" textlink="">
      <xdr:nvSpPr>
        <xdr:cNvPr id="407" name="テキスト ボックス 406"/>
        <xdr:cNvSpPr txBox="1"/>
      </xdr:nvSpPr>
      <xdr:spPr>
        <a:xfrm>
          <a:off x="939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今後も、介護保険、障害福祉等の社会保障費をはじめ、下水道事業への繰出金等の増加が見込まれるが、人件費や物件費等の固定経費の圧縮を図ることに努めたい。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80</xdr:row>
      <xdr:rowOff>96520</xdr:rowOff>
    </xdr:to>
    <xdr:cxnSp macro="">
      <xdr:nvCxnSpPr>
        <xdr:cNvPr id="435" name="直線コネクタ 434"/>
        <xdr:cNvCxnSpPr/>
      </xdr:nvCxnSpPr>
      <xdr:spPr>
        <a:xfrm flipV="1">
          <a:off x="16510000" y="1264666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68597</xdr:rowOff>
    </xdr:from>
    <xdr:ext cx="762000" cy="259045"/>
    <xdr:sp macro="" textlink="">
      <xdr:nvSpPr>
        <xdr:cNvPr id="436"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96520</xdr:rowOff>
    </xdr:from>
    <xdr:to>
      <xdr:col>82</xdr:col>
      <xdr:colOff>196850</xdr:colOff>
      <xdr:row>80</xdr:row>
      <xdr:rowOff>96520</xdr:rowOff>
    </xdr:to>
    <xdr:cxnSp macro="">
      <xdr:nvCxnSpPr>
        <xdr:cNvPr id="437" name="直線コネクタ 436"/>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8"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9" name="直線コネクタ 438"/>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54611</xdr:rowOff>
    </xdr:to>
    <xdr:cxnSp macro="">
      <xdr:nvCxnSpPr>
        <xdr:cNvPr id="440" name="直線コネクタ 439"/>
        <xdr:cNvCxnSpPr/>
      </xdr:nvCxnSpPr>
      <xdr:spPr>
        <a:xfrm>
          <a:off x="15671800" y="131343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8907</xdr:rowOff>
    </xdr:from>
    <xdr:ext cx="762000" cy="259045"/>
    <xdr:sp macro="" textlink="">
      <xdr:nvSpPr>
        <xdr:cNvPr id="441"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42" name="フローチャート: 判断 441"/>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104139</xdr:rowOff>
    </xdr:to>
    <xdr:cxnSp macro="">
      <xdr:nvCxnSpPr>
        <xdr:cNvPr id="443" name="直線コネクタ 442"/>
        <xdr:cNvCxnSpPr/>
      </xdr:nvCxnSpPr>
      <xdr:spPr>
        <a:xfrm>
          <a:off x="14782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44" name="フローチャート: 判断 443"/>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5" name="テキスト ボックス 444"/>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119380</xdr:rowOff>
    </xdr:from>
    <xdr:to>
      <xdr:col>73</xdr:col>
      <xdr:colOff>180975</xdr:colOff>
      <xdr:row>75</xdr:row>
      <xdr:rowOff>146050</xdr:rowOff>
    </xdr:to>
    <xdr:cxnSp macro="">
      <xdr:nvCxnSpPr>
        <xdr:cNvPr id="446" name="直線コネクタ 445"/>
        <xdr:cNvCxnSpPr/>
      </xdr:nvCxnSpPr>
      <xdr:spPr>
        <a:xfrm>
          <a:off x="13893800" y="12806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137160</xdr:rowOff>
    </xdr:from>
    <xdr:to>
      <xdr:col>74</xdr:col>
      <xdr:colOff>31750</xdr:colOff>
      <xdr:row>75</xdr:row>
      <xdr:rowOff>67310</xdr:rowOff>
    </xdr:to>
    <xdr:sp macro="" textlink="">
      <xdr:nvSpPr>
        <xdr:cNvPr id="447" name="フローチャート: 判断 446"/>
        <xdr:cNvSpPr/>
      </xdr:nvSpPr>
      <xdr:spPr>
        <a:xfrm>
          <a:off x="14732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48" name="テキスト ボックス 447"/>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74</xdr:row>
      <xdr:rowOff>134620</xdr:rowOff>
    </xdr:to>
    <xdr:cxnSp macro="">
      <xdr:nvCxnSpPr>
        <xdr:cNvPr id="449" name="直線コネクタ 448"/>
        <xdr:cNvCxnSpPr/>
      </xdr:nvCxnSpPr>
      <xdr:spPr>
        <a:xfrm flipV="1">
          <a:off x="13004800" y="12806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64770</xdr:rowOff>
    </xdr:from>
    <xdr:to>
      <xdr:col>69</xdr:col>
      <xdr:colOff>142875</xdr:colOff>
      <xdr:row>73</xdr:row>
      <xdr:rowOff>166370</xdr:rowOff>
    </xdr:to>
    <xdr:sp macro="" textlink="">
      <xdr:nvSpPr>
        <xdr:cNvPr id="450" name="フローチャート: 判断 449"/>
        <xdr:cNvSpPr/>
      </xdr:nvSpPr>
      <xdr:spPr>
        <a:xfrm>
          <a:off x="13843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1" name="テキスト ボックス 450"/>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2" name="フローチャート: 判断 451"/>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3" name="テキスト ボックス 452"/>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9" name="楕円 458"/>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60"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61" name="楕円 46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62" name="テキスト ボックス 46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63" name="楕円 462"/>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10177</xdr:rowOff>
    </xdr:from>
    <xdr:ext cx="762000" cy="259045"/>
    <xdr:sp macro="" textlink="">
      <xdr:nvSpPr>
        <xdr:cNvPr id="464" name="テキスト ボックス 463"/>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65" name="楕円 464"/>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154957</xdr:rowOff>
    </xdr:from>
    <xdr:ext cx="762000" cy="259045"/>
    <xdr:sp macro="" textlink="">
      <xdr:nvSpPr>
        <xdr:cNvPr id="466" name="テキスト ボックス 465"/>
        <xdr:cNvSpPr txBox="1"/>
      </xdr:nvSpPr>
      <xdr:spPr>
        <a:xfrm>
          <a:off x="13512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67" name="楕円 466"/>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170197</xdr:rowOff>
    </xdr:from>
    <xdr:ext cx="762000" cy="259045"/>
    <xdr:sp macro="" textlink="">
      <xdr:nvSpPr>
        <xdr:cNvPr id="468" name="テキスト ボックス 467"/>
        <xdr:cNvSpPr txBox="1"/>
      </xdr:nvSpPr>
      <xdr:spPr>
        <a:xfrm>
          <a:off x="12623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146888</xdr:rowOff>
    </xdr:from>
    <xdr:to>
      <xdr:col>29</xdr:col>
      <xdr:colOff>127000</xdr:colOff>
      <xdr:row>20</xdr:row>
      <xdr:rowOff>170986</xdr:rowOff>
    </xdr:to>
    <xdr:cxnSp macro="">
      <xdr:nvCxnSpPr>
        <xdr:cNvPr id="45" name="直線コネクタ 44"/>
        <xdr:cNvCxnSpPr/>
      </xdr:nvCxnSpPr>
      <xdr:spPr bwMode="auto">
        <a:xfrm flipV="1">
          <a:off x="5651500" y="2251913"/>
          <a:ext cx="0" cy="13956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143063</xdr:rowOff>
    </xdr:from>
    <xdr:ext cx="762000" cy="259045"/>
    <xdr:sp macro="" textlink="">
      <xdr:nvSpPr>
        <xdr:cNvPr id="46" name="人口1人当たり決算額の推移最小値テキスト130"/>
        <xdr:cNvSpPr txBox="1"/>
      </xdr:nvSpPr>
      <xdr:spPr>
        <a:xfrm>
          <a:off x="5740400" y="36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170986</xdr:rowOff>
    </xdr:from>
    <xdr:to>
      <xdr:col>30</xdr:col>
      <xdr:colOff>25400</xdr:colOff>
      <xdr:row>20</xdr:row>
      <xdr:rowOff>170986</xdr:rowOff>
    </xdr:to>
    <xdr:cxnSp macro="">
      <xdr:nvCxnSpPr>
        <xdr:cNvPr id="47" name="直線コネクタ 46"/>
        <xdr:cNvCxnSpPr/>
      </xdr:nvCxnSpPr>
      <xdr:spPr bwMode="auto">
        <a:xfrm>
          <a:off x="5562600" y="3647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61815</xdr:rowOff>
    </xdr:from>
    <xdr:ext cx="762000" cy="259045"/>
    <xdr:sp macro="" textlink="">
      <xdr:nvSpPr>
        <xdr:cNvPr id="48" name="人口1人当たり決算額の推移最大値テキスト130"/>
        <xdr:cNvSpPr txBox="1"/>
      </xdr:nvSpPr>
      <xdr:spPr>
        <a:xfrm>
          <a:off x="5740400" y="199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146888</xdr:rowOff>
    </xdr:from>
    <xdr:to>
      <xdr:col>30</xdr:col>
      <xdr:colOff>25400</xdr:colOff>
      <xdr:row>12</xdr:row>
      <xdr:rowOff>146888</xdr:rowOff>
    </xdr:to>
    <xdr:cxnSp macro="">
      <xdr:nvCxnSpPr>
        <xdr:cNvPr id="49" name="直線コネクタ 48"/>
        <xdr:cNvCxnSpPr/>
      </xdr:nvCxnSpPr>
      <xdr:spPr bwMode="auto">
        <a:xfrm>
          <a:off x="5562600" y="2251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140240</xdr:rowOff>
    </xdr:from>
    <xdr:to>
      <xdr:col>29</xdr:col>
      <xdr:colOff>127000</xdr:colOff>
      <xdr:row>17</xdr:row>
      <xdr:rowOff>45752</xdr:rowOff>
    </xdr:to>
    <xdr:cxnSp macro="">
      <xdr:nvCxnSpPr>
        <xdr:cNvPr id="50" name="直線コネクタ 49"/>
        <xdr:cNvCxnSpPr/>
      </xdr:nvCxnSpPr>
      <xdr:spPr bwMode="auto">
        <a:xfrm flipV="1">
          <a:off x="5003800" y="2931065"/>
          <a:ext cx="647700" cy="7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53008</xdr:rowOff>
    </xdr:from>
    <xdr:ext cx="762000" cy="259045"/>
    <xdr:sp macro="" textlink="">
      <xdr:nvSpPr>
        <xdr:cNvPr id="51" name="人口1人当たり決算額の推移平均値テキスト130"/>
        <xdr:cNvSpPr txBox="1"/>
      </xdr:nvSpPr>
      <xdr:spPr>
        <a:xfrm>
          <a:off x="5740400" y="267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36481</xdr:rowOff>
    </xdr:from>
    <xdr:to>
      <xdr:col>29</xdr:col>
      <xdr:colOff>177800</xdr:colOff>
      <xdr:row>16</xdr:row>
      <xdr:rowOff>138081</xdr:rowOff>
    </xdr:to>
    <xdr:sp macro="" textlink="">
      <xdr:nvSpPr>
        <xdr:cNvPr id="52" name="フローチャート: 判断 51"/>
        <xdr:cNvSpPr/>
      </xdr:nvSpPr>
      <xdr:spPr bwMode="auto">
        <a:xfrm>
          <a:off x="56007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9385</xdr:rowOff>
    </xdr:from>
    <xdr:to>
      <xdr:col>26</xdr:col>
      <xdr:colOff>50800</xdr:colOff>
      <xdr:row>17</xdr:row>
      <xdr:rowOff>45752</xdr:rowOff>
    </xdr:to>
    <xdr:cxnSp macro="">
      <xdr:nvCxnSpPr>
        <xdr:cNvPr id="53" name="直線コネクタ 52"/>
        <xdr:cNvCxnSpPr/>
      </xdr:nvCxnSpPr>
      <xdr:spPr bwMode="auto">
        <a:xfrm>
          <a:off x="4305300" y="2971660"/>
          <a:ext cx="698500" cy="3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82772</xdr:rowOff>
    </xdr:from>
    <xdr:to>
      <xdr:col>26</xdr:col>
      <xdr:colOff>101600</xdr:colOff>
      <xdr:row>17</xdr:row>
      <xdr:rowOff>12922</xdr:rowOff>
    </xdr:to>
    <xdr:sp macro="" textlink="">
      <xdr:nvSpPr>
        <xdr:cNvPr id="54" name="フローチャート: 判断 53"/>
        <xdr:cNvSpPr/>
      </xdr:nvSpPr>
      <xdr:spPr bwMode="auto">
        <a:xfrm>
          <a:off x="49530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23099</xdr:rowOff>
    </xdr:from>
    <xdr:ext cx="736600" cy="259045"/>
    <xdr:sp macro="" textlink="">
      <xdr:nvSpPr>
        <xdr:cNvPr id="55" name="テキスト ボックス 54"/>
        <xdr:cNvSpPr txBox="1"/>
      </xdr:nvSpPr>
      <xdr:spPr>
        <a:xfrm>
          <a:off x="4622800" y="26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9385</xdr:rowOff>
    </xdr:from>
    <xdr:to>
      <xdr:col>22</xdr:col>
      <xdr:colOff>114300</xdr:colOff>
      <xdr:row>17</xdr:row>
      <xdr:rowOff>27940</xdr:rowOff>
    </xdr:to>
    <xdr:cxnSp macro="">
      <xdr:nvCxnSpPr>
        <xdr:cNvPr id="56" name="直線コネクタ 55"/>
        <xdr:cNvCxnSpPr/>
      </xdr:nvCxnSpPr>
      <xdr:spPr bwMode="auto">
        <a:xfrm flipV="1">
          <a:off x="3606800" y="2971660"/>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113805</xdr:rowOff>
    </xdr:from>
    <xdr:to>
      <xdr:col>22</xdr:col>
      <xdr:colOff>165100</xdr:colOff>
      <xdr:row>17</xdr:row>
      <xdr:rowOff>43955</xdr:rowOff>
    </xdr:to>
    <xdr:sp macro="" textlink="">
      <xdr:nvSpPr>
        <xdr:cNvPr id="57" name="フローチャート: 判断 56"/>
        <xdr:cNvSpPr/>
      </xdr:nvSpPr>
      <xdr:spPr bwMode="auto">
        <a:xfrm>
          <a:off x="42545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54132</xdr:rowOff>
    </xdr:from>
    <xdr:ext cx="762000" cy="259045"/>
    <xdr:sp macro="" textlink="">
      <xdr:nvSpPr>
        <xdr:cNvPr id="58" name="テキスト ボックス 57"/>
        <xdr:cNvSpPr txBox="1"/>
      </xdr:nvSpPr>
      <xdr:spPr>
        <a:xfrm>
          <a:off x="3924300" y="267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14529</xdr:rowOff>
    </xdr:from>
    <xdr:to>
      <xdr:col>18</xdr:col>
      <xdr:colOff>177800</xdr:colOff>
      <xdr:row>17</xdr:row>
      <xdr:rowOff>27940</xdr:rowOff>
    </xdr:to>
    <xdr:cxnSp macro="">
      <xdr:nvCxnSpPr>
        <xdr:cNvPr id="59" name="直線コネクタ 58"/>
        <xdr:cNvCxnSpPr/>
      </xdr:nvCxnSpPr>
      <xdr:spPr bwMode="auto">
        <a:xfrm>
          <a:off x="2908300" y="2976804"/>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143123</xdr:rowOff>
    </xdr:from>
    <xdr:to>
      <xdr:col>19</xdr:col>
      <xdr:colOff>38100</xdr:colOff>
      <xdr:row>17</xdr:row>
      <xdr:rowOff>73273</xdr:rowOff>
    </xdr:to>
    <xdr:sp macro="" textlink="">
      <xdr:nvSpPr>
        <xdr:cNvPr id="60" name="フローチャート: 判断 59"/>
        <xdr:cNvSpPr/>
      </xdr:nvSpPr>
      <xdr:spPr bwMode="auto">
        <a:xfrm>
          <a:off x="35560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83450</xdr:rowOff>
    </xdr:from>
    <xdr:ext cx="762000" cy="259045"/>
    <xdr:sp macro="" textlink="">
      <xdr:nvSpPr>
        <xdr:cNvPr id="61" name="テキスト ボックス 60"/>
        <xdr:cNvSpPr txBox="1"/>
      </xdr:nvSpPr>
      <xdr:spPr>
        <a:xfrm>
          <a:off x="3225800" y="270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85763</xdr:rowOff>
    </xdr:from>
    <xdr:to>
      <xdr:col>15</xdr:col>
      <xdr:colOff>101600</xdr:colOff>
      <xdr:row>18</xdr:row>
      <xdr:rowOff>15913</xdr:rowOff>
    </xdr:to>
    <xdr:sp macro="" textlink="">
      <xdr:nvSpPr>
        <xdr:cNvPr id="62" name="フローチャート: 判断 61"/>
        <xdr:cNvSpPr/>
      </xdr:nvSpPr>
      <xdr:spPr bwMode="auto">
        <a:xfrm>
          <a:off x="2857500" y="3048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690</xdr:rowOff>
    </xdr:from>
    <xdr:ext cx="762000" cy="259045"/>
    <xdr:sp macro="" textlink="">
      <xdr:nvSpPr>
        <xdr:cNvPr id="63" name="テキスト ボックス 62"/>
        <xdr:cNvSpPr txBox="1"/>
      </xdr:nvSpPr>
      <xdr:spPr>
        <a:xfrm>
          <a:off x="2527300" y="313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89440</xdr:rowOff>
    </xdr:from>
    <xdr:to>
      <xdr:col>29</xdr:col>
      <xdr:colOff>177800</xdr:colOff>
      <xdr:row>17</xdr:row>
      <xdr:rowOff>19590</xdr:rowOff>
    </xdr:to>
    <xdr:sp macro="" textlink="">
      <xdr:nvSpPr>
        <xdr:cNvPr id="69" name="楕円 68"/>
        <xdr:cNvSpPr/>
      </xdr:nvSpPr>
      <xdr:spPr bwMode="auto">
        <a:xfrm>
          <a:off x="5600700" y="2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61517</xdr:rowOff>
    </xdr:from>
    <xdr:ext cx="762000" cy="259045"/>
    <xdr:sp macro="" textlink="">
      <xdr:nvSpPr>
        <xdr:cNvPr id="70" name="人口1人当たり決算額の推移該当値テキスト130"/>
        <xdr:cNvSpPr txBox="1"/>
      </xdr:nvSpPr>
      <xdr:spPr>
        <a:xfrm>
          <a:off x="5740400" y="28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166402</xdr:rowOff>
    </xdr:from>
    <xdr:to>
      <xdr:col>26</xdr:col>
      <xdr:colOff>101600</xdr:colOff>
      <xdr:row>17</xdr:row>
      <xdr:rowOff>96552</xdr:rowOff>
    </xdr:to>
    <xdr:sp macro="" textlink="">
      <xdr:nvSpPr>
        <xdr:cNvPr id="71" name="楕円 70"/>
        <xdr:cNvSpPr/>
      </xdr:nvSpPr>
      <xdr:spPr bwMode="auto">
        <a:xfrm>
          <a:off x="4953000" y="295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81329</xdr:rowOff>
    </xdr:from>
    <xdr:ext cx="736600" cy="259045"/>
    <xdr:sp macro="" textlink="">
      <xdr:nvSpPr>
        <xdr:cNvPr id="72" name="テキスト ボックス 71"/>
        <xdr:cNvSpPr txBox="1"/>
      </xdr:nvSpPr>
      <xdr:spPr>
        <a:xfrm>
          <a:off x="4622800" y="304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130035</xdr:rowOff>
    </xdr:from>
    <xdr:to>
      <xdr:col>22</xdr:col>
      <xdr:colOff>165100</xdr:colOff>
      <xdr:row>17</xdr:row>
      <xdr:rowOff>60185</xdr:rowOff>
    </xdr:to>
    <xdr:sp macro="" textlink="">
      <xdr:nvSpPr>
        <xdr:cNvPr id="73" name="楕円 72"/>
        <xdr:cNvSpPr/>
      </xdr:nvSpPr>
      <xdr:spPr bwMode="auto">
        <a:xfrm>
          <a:off x="4254500" y="29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44962</xdr:rowOff>
    </xdr:from>
    <xdr:ext cx="762000" cy="259045"/>
    <xdr:sp macro="" textlink="">
      <xdr:nvSpPr>
        <xdr:cNvPr id="74" name="テキスト ボックス 73"/>
        <xdr:cNvSpPr txBox="1"/>
      </xdr:nvSpPr>
      <xdr:spPr>
        <a:xfrm>
          <a:off x="3924300" y="30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148590</xdr:rowOff>
    </xdr:from>
    <xdr:to>
      <xdr:col>19</xdr:col>
      <xdr:colOff>38100</xdr:colOff>
      <xdr:row>17</xdr:row>
      <xdr:rowOff>78740</xdr:rowOff>
    </xdr:to>
    <xdr:sp macro="" textlink="">
      <xdr:nvSpPr>
        <xdr:cNvPr id="75" name="楕円 74"/>
        <xdr:cNvSpPr/>
      </xdr:nvSpPr>
      <xdr:spPr bwMode="auto">
        <a:xfrm>
          <a:off x="35560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63517</xdr:rowOff>
    </xdr:from>
    <xdr:ext cx="762000" cy="259045"/>
    <xdr:sp macro="" textlink="">
      <xdr:nvSpPr>
        <xdr:cNvPr id="76" name="テキスト ボックス 75"/>
        <xdr:cNvSpPr txBox="1"/>
      </xdr:nvSpPr>
      <xdr:spPr>
        <a:xfrm>
          <a:off x="3225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135179</xdr:rowOff>
    </xdr:from>
    <xdr:to>
      <xdr:col>15</xdr:col>
      <xdr:colOff>101600</xdr:colOff>
      <xdr:row>17</xdr:row>
      <xdr:rowOff>65329</xdr:rowOff>
    </xdr:to>
    <xdr:sp macro="" textlink="">
      <xdr:nvSpPr>
        <xdr:cNvPr id="77" name="楕円 76"/>
        <xdr:cNvSpPr/>
      </xdr:nvSpPr>
      <xdr:spPr bwMode="auto">
        <a:xfrm>
          <a:off x="2857500" y="292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75506</xdr:rowOff>
    </xdr:from>
    <xdr:ext cx="762000" cy="259045"/>
    <xdr:sp macro="" textlink="">
      <xdr:nvSpPr>
        <xdr:cNvPr id="78" name="テキスト ボックス 77"/>
        <xdr:cNvSpPr txBox="1"/>
      </xdr:nvSpPr>
      <xdr:spPr>
        <a:xfrm>
          <a:off x="2527300" y="269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252638</xdr:rowOff>
    </xdr:from>
    <xdr:to>
      <xdr:col>29</xdr:col>
      <xdr:colOff>127000</xdr:colOff>
      <xdr:row>37</xdr:row>
      <xdr:rowOff>146431</xdr:rowOff>
    </xdr:to>
    <xdr:cxnSp macro="">
      <xdr:nvCxnSpPr>
        <xdr:cNvPr id="106" name="直線コネクタ 105"/>
        <xdr:cNvCxnSpPr/>
      </xdr:nvCxnSpPr>
      <xdr:spPr bwMode="auto">
        <a:xfrm flipV="1">
          <a:off x="5651500" y="6177188"/>
          <a:ext cx="0" cy="1093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118508</xdr:rowOff>
    </xdr:from>
    <xdr:ext cx="762000" cy="259045"/>
    <xdr:sp macro="" textlink="">
      <xdr:nvSpPr>
        <xdr:cNvPr id="107" name="人口1人当たり決算額の推移最小値テキスト445"/>
        <xdr:cNvSpPr txBox="1"/>
      </xdr:nvSpPr>
      <xdr:spPr>
        <a:xfrm>
          <a:off x="5740400" y="724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146431</xdr:rowOff>
    </xdr:from>
    <xdr:to>
      <xdr:col>30</xdr:col>
      <xdr:colOff>25400</xdr:colOff>
      <xdr:row>37</xdr:row>
      <xdr:rowOff>146431</xdr:rowOff>
    </xdr:to>
    <xdr:cxnSp macro="">
      <xdr:nvCxnSpPr>
        <xdr:cNvPr id="108" name="直線コネクタ 107"/>
        <xdr:cNvCxnSpPr/>
      </xdr:nvCxnSpPr>
      <xdr:spPr bwMode="auto">
        <a:xfrm>
          <a:off x="5562600" y="7271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167565</xdr:rowOff>
    </xdr:from>
    <xdr:ext cx="762000" cy="259045"/>
    <xdr:sp macro="" textlink="">
      <xdr:nvSpPr>
        <xdr:cNvPr id="109" name="人口1人当たり決算額の推移最大値テキスト445"/>
        <xdr:cNvSpPr txBox="1"/>
      </xdr:nvSpPr>
      <xdr:spPr>
        <a:xfrm>
          <a:off x="5740400" y="59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252638</xdr:rowOff>
    </xdr:from>
    <xdr:to>
      <xdr:col>30</xdr:col>
      <xdr:colOff>25400</xdr:colOff>
      <xdr:row>33</xdr:row>
      <xdr:rowOff>252638</xdr:rowOff>
    </xdr:to>
    <xdr:cxnSp macro="">
      <xdr:nvCxnSpPr>
        <xdr:cNvPr id="110" name="直線コネクタ 109"/>
        <xdr:cNvCxnSpPr/>
      </xdr:nvCxnSpPr>
      <xdr:spPr bwMode="auto">
        <a:xfrm>
          <a:off x="5562600" y="6177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191739</xdr:rowOff>
    </xdr:from>
    <xdr:to>
      <xdr:col>29</xdr:col>
      <xdr:colOff>127000</xdr:colOff>
      <xdr:row>35</xdr:row>
      <xdr:rowOff>250992</xdr:rowOff>
    </xdr:to>
    <xdr:cxnSp macro="">
      <xdr:nvCxnSpPr>
        <xdr:cNvPr id="111" name="直線コネクタ 110"/>
        <xdr:cNvCxnSpPr/>
      </xdr:nvCxnSpPr>
      <xdr:spPr bwMode="auto">
        <a:xfrm flipV="1">
          <a:off x="5003800" y="6802089"/>
          <a:ext cx="647700" cy="5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234550</xdr:rowOff>
    </xdr:from>
    <xdr:ext cx="762000" cy="259045"/>
    <xdr:sp macro="" textlink="">
      <xdr:nvSpPr>
        <xdr:cNvPr id="112" name="人口1人当たり決算額の推移平均値テキスト445"/>
        <xdr:cNvSpPr txBox="1"/>
      </xdr:nvSpPr>
      <xdr:spPr>
        <a:xfrm>
          <a:off x="5740400" y="6502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46573</xdr:rowOff>
    </xdr:from>
    <xdr:to>
      <xdr:col>29</xdr:col>
      <xdr:colOff>177800</xdr:colOff>
      <xdr:row>35</xdr:row>
      <xdr:rowOff>148173</xdr:rowOff>
    </xdr:to>
    <xdr:sp macro="" textlink="">
      <xdr:nvSpPr>
        <xdr:cNvPr id="113" name="フローチャート: 判断 112"/>
        <xdr:cNvSpPr/>
      </xdr:nvSpPr>
      <xdr:spPr bwMode="auto">
        <a:xfrm>
          <a:off x="56007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250992</xdr:rowOff>
    </xdr:from>
    <xdr:to>
      <xdr:col>26</xdr:col>
      <xdr:colOff>50800</xdr:colOff>
      <xdr:row>36</xdr:row>
      <xdr:rowOff>26736</xdr:rowOff>
    </xdr:to>
    <xdr:cxnSp macro="">
      <xdr:nvCxnSpPr>
        <xdr:cNvPr id="114" name="直線コネクタ 113"/>
        <xdr:cNvCxnSpPr/>
      </xdr:nvCxnSpPr>
      <xdr:spPr bwMode="auto">
        <a:xfrm flipV="1">
          <a:off x="4305300" y="6861342"/>
          <a:ext cx="698500" cy="11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329443</xdr:rowOff>
    </xdr:from>
    <xdr:to>
      <xdr:col>26</xdr:col>
      <xdr:colOff>101600</xdr:colOff>
      <xdr:row>35</xdr:row>
      <xdr:rowOff>88143</xdr:rowOff>
    </xdr:to>
    <xdr:sp macro="" textlink="">
      <xdr:nvSpPr>
        <xdr:cNvPr id="115" name="フローチャート: 判断 114"/>
        <xdr:cNvSpPr/>
      </xdr:nvSpPr>
      <xdr:spPr bwMode="auto">
        <a:xfrm>
          <a:off x="4953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98320</xdr:rowOff>
    </xdr:from>
    <xdr:ext cx="736600" cy="259045"/>
    <xdr:sp macro="" textlink="">
      <xdr:nvSpPr>
        <xdr:cNvPr id="116" name="テキスト ボックス 115"/>
        <xdr:cNvSpPr txBox="1"/>
      </xdr:nvSpPr>
      <xdr:spPr>
        <a:xfrm>
          <a:off x="4622800" y="636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26736</xdr:rowOff>
    </xdr:from>
    <xdr:to>
      <xdr:col>22</xdr:col>
      <xdr:colOff>114300</xdr:colOff>
      <xdr:row>37</xdr:row>
      <xdr:rowOff>21433</xdr:rowOff>
    </xdr:to>
    <xdr:cxnSp macro="">
      <xdr:nvCxnSpPr>
        <xdr:cNvPr id="117" name="直線コネクタ 116"/>
        <xdr:cNvCxnSpPr/>
      </xdr:nvCxnSpPr>
      <xdr:spPr bwMode="auto">
        <a:xfrm flipV="1">
          <a:off x="3606800" y="6979986"/>
          <a:ext cx="698500" cy="166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46893</xdr:rowOff>
    </xdr:from>
    <xdr:to>
      <xdr:col>22</xdr:col>
      <xdr:colOff>165100</xdr:colOff>
      <xdr:row>35</xdr:row>
      <xdr:rowOff>148493</xdr:rowOff>
    </xdr:to>
    <xdr:sp macro="" textlink="">
      <xdr:nvSpPr>
        <xdr:cNvPr id="118" name="フローチャート: 判断 117"/>
        <xdr:cNvSpPr/>
      </xdr:nvSpPr>
      <xdr:spPr bwMode="auto">
        <a:xfrm>
          <a:off x="4254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158671</xdr:rowOff>
    </xdr:from>
    <xdr:ext cx="762000" cy="259045"/>
    <xdr:sp macro="" textlink="">
      <xdr:nvSpPr>
        <xdr:cNvPr id="119" name="テキスト ボックス 118"/>
        <xdr:cNvSpPr txBox="1"/>
      </xdr:nvSpPr>
      <xdr:spPr>
        <a:xfrm>
          <a:off x="3924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134452</xdr:rowOff>
    </xdr:from>
    <xdr:to>
      <xdr:col>18</xdr:col>
      <xdr:colOff>177800</xdr:colOff>
      <xdr:row>37</xdr:row>
      <xdr:rowOff>21433</xdr:rowOff>
    </xdr:to>
    <xdr:cxnSp macro="">
      <xdr:nvCxnSpPr>
        <xdr:cNvPr id="120" name="直線コネクタ 119"/>
        <xdr:cNvCxnSpPr/>
      </xdr:nvCxnSpPr>
      <xdr:spPr bwMode="auto">
        <a:xfrm>
          <a:off x="2908300" y="7087702"/>
          <a:ext cx="698500" cy="5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58598</xdr:rowOff>
    </xdr:from>
    <xdr:to>
      <xdr:col>19</xdr:col>
      <xdr:colOff>38100</xdr:colOff>
      <xdr:row>35</xdr:row>
      <xdr:rowOff>160198</xdr:rowOff>
    </xdr:to>
    <xdr:sp macro="" textlink="">
      <xdr:nvSpPr>
        <xdr:cNvPr id="121" name="フローチャート: 判断 120"/>
        <xdr:cNvSpPr/>
      </xdr:nvSpPr>
      <xdr:spPr bwMode="auto">
        <a:xfrm>
          <a:off x="35560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170375</xdr:rowOff>
    </xdr:from>
    <xdr:ext cx="762000" cy="259045"/>
    <xdr:sp macro="" textlink="">
      <xdr:nvSpPr>
        <xdr:cNvPr id="122" name="テキスト ボックス 121"/>
        <xdr:cNvSpPr txBox="1"/>
      </xdr:nvSpPr>
      <xdr:spPr>
        <a:xfrm>
          <a:off x="32258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123383</xdr:rowOff>
    </xdr:from>
    <xdr:to>
      <xdr:col>15</xdr:col>
      <xdr:colOff>101600</xdr:colOff>
      <xdr:row>35</xdr:row>
      <xdr:rowOff>224983</xdr:rowOff>
    </xdr:to>
    <xdr:sp macro="" textlink="">
      <xdr:nvSpPr>
        <xdr:cNvPr id="123" name="フローチャート: 判断 122"/>
        <xdr:cNvSpPr/>
      </xdr:nvSpPr>
      <xdr:spPr bwMode="auto">
        <a:xfrm>
          <a:off x="28575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235160</xdr:rowOff>
    </xdr:from>
    <xdr:ext cx="762000" cy="259045"/>
    <xdr:sp macro="" textlink="">
      <xdr:nvSpPr>
        <xdr:cNvPr id="124" name="テキスト ボックス 123"/>
        <xdr:cNvSpPr txBox="1"/>
      </xdr:nvSpPr>
      <xdr:spPr>
        <a:xfrm>
          <a:off x="25273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140939</xdr:rowOff>
    </xdr:from>
    <xdr:to>
      <xdr:col>29</xdr:col>
      <xdr:colOff>177800</xdr:colOff>
      <xdr:row>35</xdr:row>
      <xdr:rowOff>242539</xdr:rowOff>
    </xdr:to>
    <xdr:sp macro="" textlink="">
      <xdr:nvSpPr>
        <xdr:cNvPr id="130" name="楕円 129"/>
        <xdr:cNvSpPr/>
      </xdr:nvSpPr>
      <xdr:spPr bwMode="auto">
        <a:xfrm>
          <a:off x="5600700" y="675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113016</xdr:rowOff>
    </xdr:from>
    <xdr:ext cx="762000" cy="259045"/>
    <xdr:sp macro="" textlink="">
      <xdr:nvSpPr>
        <xdr:cNvPr id="131" name="人口1人当たり決算額の推移該当値テキスト445"/>
        <xdr:cNvSpPr txBox="1"/>
      </xdr:nvSpPr>
      <xdr:spPr>
        <a:xfrm>
          <a:off x="5740400" y="672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200192</xdr:rowOff>
    </xdr:from>
    <xdr:to>
      <xdr:col>26</xdr:col>
      <xdr:colOff>101600</xdr:colOff>
      <xdr:row>35</xdr:row>
      <xdr:rowOff>301792</xdr:rowOff>
    </xdr:to>
    <xdr:sp macro="" textlink="">
      <xdr:nvSpPr>
        <xdr:cNvPr id="132" name="楕円 131"/>
        <xdr:cNvSpPr/>
      </xdr:nvSpPr>
      <xdr:spPr bwMode="auto">
        <a:xfrm>
          <a:off x="4953000" y="681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286569</xdr:rowOff>
    </xdr:from>
    <xdr:ext cx="736600" cy="259045"/>
    <xdr:sp macro="" textlink="">
      <xdr:nvSpPr>
        <xdr:cNvPr id="133" name="テキスト ボックス 132"/>
        <xdr:cNvSpPr txBox="1"/>
      </xdr:nvSpPr>
      <xdr:spPr>
        <a:xfrm>
          <a:off x="4622800" y="689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318836</xdr:rowOff>
    </xdr:from>
    <xdr:to>
      <xdr:col>22</xdr:col>
      <xdr:colOff>165100</xdr:colOff>
      <xdr:row>36</xdr:row>
      <xdr:rowOff>77536</xdr:rowOff>
    </xdr:to>
    <xdr:sp macro="" textlink="">
      <xdr:nvSpPr>
        <xdr:cNvPr id="134" name="楕円 133"/>
        <xdr:cNvSpPr/>
      </xdr:nvSpPr>
      <xdr:spPr bwMode="auto">
        <a:xfrm>
          <a:off x="4254500" y="692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62313</xdr:rowOff>
    </xdr:from>
    <xdr:ext cx="762000" cy="259045"/>
    <xdr:sp macro="" textlink="">
      <xdr:nvSpPr>
        <xdr:cNvPr id="135" name="テキスト ボックス 134"/>
        <xdr:cNvSpPr txBox="1"/>
      </xdr:nvSpPr>
      <xdr:spPr>
        <a:xfrm>
          <a:off x="3924300" y="701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142083</xdr:rowOff>
    </xdr:from>
    <xdr:to>
      <xdr:col>19</xdr:col>
      <xdr:colOff>38100</xdr:colOff>
      <xdr:row>37</xdr:row>
      <xdr:rowOff>72233</xdr:rowOff>
    </xdr:to>
    <xdr:sp macro="" textlink="">
      <xdr:nvSpPr>
        <xdr:cNvPr id="136" name="楕円 135"/>
        <xdr:cNvSpPr/>
      </xdr:nvSpPr>
      <xdr:spPr bwMode="auto">
        <a:xfrm>
          <a:off x="3556000" y="709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57010</xdr:rowOff>
    </xdr:from>
    <xdr:ext cx="762000" cy="259045"/>
    <xdr:sp macro="" textlink="">
      <xdr:nvSpPr>
        <xdr:cNvPr id="137" name="テキスト ボックス 136"/>
        <xdr:cNvSpPr txBox="1"/>
      </xdr:nvSpPr>
      <xdr:spPr>
        <a:xfrm>
          <a:off x="3225800" y="718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83652</xdr:rowOff>
    </xdr:from>
    <xdr:to>
      <xdr:col>15</xdr:col>
      <xdr:colOff>101600</xdr:colOff>
      <xdr:row>37</xdr:row>
      <xdr:rowOff>13802</xdr:rowOff>
    </xdr:to>
    <xdr:sp macro="" textlink="">
      <xdr:nvSpPr>
        <xdr:cNvPr id="138" name="楕円 137"/>
        <xdr:cNvSpPr/>
      </xdr:nvSpPr>
      <xdr:spPr bwMode="auto">
        <a:xfrm>
          <a:off x="2857500" y="703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170029</xdr:rowOff>
    </xdr:from>
    <xdr:ext cx="762000" cy="259045"/>
    <xdr:sp macro="" textlink="">
      <xdr:nvSpPr>
        <xdr:cNvPr id="139" name="テキスト ボックス 138"/>
        <xdr:cNvSpPr txBox="1"/>
      </xdr:nvSpPr>
      <xdr:spPr>
        <a:xfrm>
          <a:off x="2527300" y="7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75197</xdr:rowOff>
    </xdr:from>
    <xdr:to>
      <xdr:col>24</xdr:col>
      <xdr:colOff>62865</xdr:colOff>
      <xdr:row>39</xdr:row>
      <xdr:rowOff>78378</xdr:rowOff>
    </xdr:to>
    <xdr:cxnSp macro="">
      <xdr:nvCxnSpPr>
        <xdr:cNvPr id="56" name="直線コネクタ 55"/>
        <xdr:cNvCxnSpPr/>
      </xdr:nvCxnSpPr>
      <xdr:spPr>
        <a:xfrm flipV="1">
          <a:off x="4633595" y="5390147"/>
          <a:ext cx="1270" cy="137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82205</xdr:rowOff>
    </xdr:from>
    <xdr:ext cx="534377" cy="259045"/>
    <xdr:sp macro="" textlink="">
      <xdr:nvSpPr>
        <xdr:cNvPr id="57" name="人件費最小値テキスト"/>
        <xdr:cNvSpPr txBox="1"/>
      </xdr:nvSpPr>
      <xdr:spPr>
        <a:xfrm>
          <a:off x="4686300" y="67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78378</xdr:rowOff>
    </xdr:from>
    <xdr:to>
      <xdr:col>24</xdr:col>
      <xdr:colOff>152400</xdr:colOff>
      <xdr:row>39</xdr:row>
      <xdr:rowOff>78378</xdr:rowOff>
    </xdr:to>
    <xdr:cxnSp macro="">
      <xdr:nvCxnSpPr>
        <xdr:cNvPr id="58" name="直線コネクタ 57"/>
        <xdr:cNvCxnSpPr/>
      </xdr:nvCxnSpPr>
      <xdr:spPr>
        <a:xfrm>
          <a:off x="4546600" y="67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21874</xdr:rowOff>
    </xdr:from>
    <xdr:ext cx="599010" cy="259045"/>
    <xdr:sp macro="" textlink="">
      <xdr:nvSpPr>
        <xdr:cNvPr id="59" name="人件費最大値テキスト"/>
        <xdr:cNvSpPr txBox="1"/>
      </xdr:nvSpPr>
      <xdr:spPr>
        <a:xfrm>
          <a:off x="4686300" y="5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75197</xdr:rowOff>
    </xdr:from>
    <xdr:to>
      <xdr:col>24</xdr:col>
      <xdr:colOff>152400</xdr:colOff>
      <xdr:row>31</xdr:row>
      <xdr:rowOff>75197</xdr:rowOff>
    </xdr:to>
    <xdr:cxnSp macro="">
      <xdr:nvCxnSpPr>
        <xdr:cNvPr id="60" name="直線コネクタ 59"/>
        <xdr:cNvCxnSpPr/>
      </xdr:nvCxnSpPr>
      <xdr:spPr>
        <a:xfrm>
          <a:off x="4546600" y="539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93142</xdr:rowOff>
    </xdr:from>
    <xdr:to>
      <xdr:col>24</xdr:col>
      <xdr:colOff>63500</xdr:colOff>
      <xdr:row>35</xdr:row>
      <xdr:rowOff>22790</xdr:rowOff>
    </xdr:to>
    <xdr:cxnSp macro="">
      <xdr:nvCxnSpPr>
        <xdr:cNvPr id="61" name="直線コネクタ 60"/>
        <xdr:cNvCxnSpPr/>
      </xdr:nvCxnSpPr>
      <xdr:spPr>
        <a:xfrm flipV="1">
          <a:off x="3797300" y="5922442"/>
          <a:ext cx="8382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81348</xdr:rowOff>
    </xdr:from>
    <xdr:ext cx="534377" cy="259045"/>
    <xdr:sp macro="" textlink="">
      <xdr:nvSpPr>
        <xdr:cNvPr id="62" name="人件費平均値テキスト"/>
        <xdr:cNvSpPr txBox="1"/>
      </xdr:nvSpPr>
      <xdr:spPr>
        <a:xfrm>
          <a:off x="4686300" y="591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102921</xdr:rowOff>
    </xdr:from>
    <xdr:to>
      <xdr:col>24</xdr:col>
      <xdr:colOff>114300</xdr:colOff>
      <xdr:row>35</xdr:row>
      <xdr:rowOff>33071</xdr:rowOff>
    </xdr:to>
    <xdr:sp macro="" textlink="">
      <xdr:nvSpPr>
        <xdr:cNvPr id="63" name="フローチャート: 判断 62"/>
        <xdr:cNvSpPr/>
      </xdr:nvSpPr>
      <xdr:spPr>
        <a:xfrm>
          <a:off x="45847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22790</xdr:rowOff>
    </xdr:from>
    <xdr:to>
      <xdr:col>19</xdr:col>
      <xdr:colOff>177800</xdr:colOff>
      <xdr:row>35</xdr:row>
      <xdr:rowOff>38754</xdr:rowOff>
    </xdr:to>
    <xdr:cxnSp macro="">
      <xdr:nvCxnSpPr>
        <xdr:cNvPr id="64" name="直線コネクタ 63"/>
        <xdr:cNvCxnSpPr/>
      </xdr:nvCxnSpPr>
      <xdr:spPr>
        <a:xfrm flipV="1">
          <a:off x="2908300" y="602354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136830</xdr:rowOff>
    </xdr:from>
    <xdr:to>
      <xdr:col>20</xdr:col>
      <xdr:colOff>38100</xdr:colOff>
      <xdr:row>35</xdr:row>
      <xdr:rowOff>66980</xdr:rowOff>
    </xdr:to>
    <xdr:sp macro="" textlink="">
      <xdr:nvSpPr>
        <xdr:cNvPr id="65" name="フローチャート: 判断 64"/>
        <xdr:cNvSpPr/>
      </xdr:nvSpPr>
      <xdr:spPr>
        <a:xfrm>
          <a:off x="3746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83507</xdr:rowOff>
    </xdr:from>
    <xdr:ext cx="534377" cy="259045"/>
    <xdr:sp macro="" textlink="">
      <xdr:nvSpPr>
        <xdr:cNvPr id="66" name="テキスト ボックス 65"/>
        <xdr:cNvSpPr txBox="1"/>
      </xdr:nvSpPr>
      <xdr:spPr>
        <a:xfrm>
          <a:off x="3530111" y="57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24714</xdr:rowOff>
    </xdr:from>
    <xdr:to>
      <xdr:col>15</xdr:col>
      <xdr:colOff>50800</xdr:colOff>
      <xdr:row>35</xdr:row>
      <xdr:rowOff>38754</xdr:rowOff>
    </xdr:to>
    <xdr:cxnSp macro="">
      <xdr:nvCxnSpPr>
        <xdr:cNvPr id="67" name="直線コネクタ 66"/>
        <xdr:cNvCxnSpPr/>
      </xdr:nvCxnSpPr>
      <xdr:spPr>
        <a:xfrm>
          <a:off x="2019300" y="6025464"/>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xdr:rowOff>
    </xdr:from>
    <xdr:to>
      <xdr:col>15</xdr:col>
      <xdr:colOff>101600</xdr:colOff>
      <xdr:row>35</xdr:row>
      <xdr:rowOff>101651</xdr:rowOff>
    </xdr:to>
    <xdr:sp macro="" textlink="">
      <xdr:nvSpPr>
        <xdr:cNvPr id="68" name="フローチャート: 判断 67"/>
        <xdr:cNvSpPr/>
      </xdr:nvSpPr>
      <xdr:spPr>
        <a:xfrm>
          <a:off x="2857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92778</xdr:rowOff>
    </xdr:from>
    <xdr:ext cx="534377" cy="259045"/>
    <xdr:sp macro="" textlink="">
      <xdr:nvSpPr>
        <xdr:cNvPr id="69" name="テキスト ボックス 68"/>
        <xdr:cNvSpPr txBox="1"/>
      </xdr:nvSpPr>
      <xdr:spPr>
        <a:xfrm>
          <a:off x="2641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1588</xdr:rowOff>
    </xdr:from>
    <xdr:to>
      <xdr:col>10</xdr:col>
      <xdr:colOff>114300</xdr:colOff>
      <xdr:row>35</xdr:row>
      <xdr:rowOff>24714</xdr:rowOff>
    </xdr:to>
    <xdr:cxnSp macro="">
      <xdr:nvCxnSpPr>
        <xdr:cNvPr id="70" name="直線コネクタ 69"/>
        <xdr:cNvCxnSpPr/>
      </xdr:nvCxnSpPr>
      <xdr:spPr>
        <a:xfrm>
          <a:off x="1130300" y="600233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9023</xdr:rowOff>
    </xdr:from>
    <xdr:to>
      <xdr:col>10</xdr:col>
      <xdr:colOff>165100</xdr:colOff>
      <xdr:row>35</xdr:row>
      <xdr:rowOff>110623</xdr:rowOff>
    </xdr:to>
    <xdr:sp macro="" textlink="">
      <xdr:nvSpPr>
        <xdr:cNvPr id="71" name="フローチャート: 判断 70"/>
        <xdr:cNvSpPr/>
      </xdr:nvSpPr>
      <xdr:spPr>
        <a:xfrm>
          <a:off x="1968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101750</xdr:rowOff>
    </xdr:from>
    <xdr:ext cx="534377" cy="259045"/>
    <xdr:sp macro="" textlink="">
      <xdr:nvSpPr>
        <xdr:cNvPr id="72" name="テキスト ボックス 71"/>
        <xdr:cNvSpPr txBox="1"/>
      </xdr:nvSpPr>
      <xdr:spPr>
        <a:xfrm>
          <a:off x="1752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123895</xdr:rowOff>
    </xdr:from>
    <xdr:to>
      <xdr:col>6</xdr:col>
      <xdr:colOff>38100</xdr:colOff>
      <xdr:row>36</xdr:row>
      <xdr:rowOff>54045</xdr:rowOff>
    </xdr:to>
    <xdr:sp macro="" textlink="">
      <xdr:nvSpPr>
        <xdr:cNvPr id="73" name="フローチャート: 判断 72"/>
        <xdr:cNvSpPr/>
      </xdr:nvSpPr>
      <xdr:spPr>
        <a:xfrm>
          <a:off x="1079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45172</xdr:rowOff>
    </xdr:from>
    <xdr:ext cx="534377" cy="259045"/>
    <xdr:sp macro="" textlink="">
      <xdr:nvSpPr>
        <xdr:cNvPr id="74" name="テキスト ボックス 73"/>
        <xdr:cNvSpPr txBox="1"/>
      </xdr:nvSpPr>
      <xdr:spPr>
        <a:xfrm>
          <a:off x="863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42342</xdr:rowOff>
    </xdr:from>
    <xdr:to>
      <xdr:col>24</xdr:col>
      <xdr:colOff>114300</xdr:colOff>
      <xdr:row>34</xdr:row>
      <xdr:rowOff>143942</xdr:rowOff>
    </xdr:to>
    <xdr:sp macro="" textlink="">
      <xdr:nvSpPr>
        <xdr:cNvPr id="80" name="楕円 79"/>
        <xdr:cNvSpPr/>
      </xdr:nvSpPr>
      <xdr:spPr>
        <a:xfrm>
          <a:off x="4584700" y="58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65219</xdr:rowOff>
    </xdr:from>
    <xdr:ext cx="599010" cy="259045"/>
    <xdr:sp macro="" textlink="">
      <xdr:nvSpPr>
        <xdr:cNvPr id="81" name="人件費該当値テキスト"/>
        <xdr:cNvSpPr txBox="1"/>
      </xdr:nvSpPr>
      <xdr:spPr>
        <a:xfrm>
          <a:off x="4686300" y="57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143440</xdr:rowOff>
    </xdr:from>
    <xdr:to>
      <xdr:col>20</xdr:col>
      <xdr:colOff>38100</xdr:colOff>
      <xdr:row>35</xdr:row>
      <xdr:rowOff>73590</xdr:rowOff>
    </xdr:to>
    <xdr:sp macro="" textlink="">
      <xdr:nvSpPr>
        <xdr:cNvPr id="82" name="楕円 81"/>
        <xdr:cNvSpPr/>
      </xdr:nvSpPr>
      <xdr:spPr>
        <a:xfrm>
          <a:off x="3746500" y="59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64717</xdr:rowOff>
    </xdr:from>
    <xdr:ext cx="534377" cy="259045"/>
    <xdr:sp macro="" textlink="">
      <xdr:nvSpPr>
        <xdr:cNvPr id="83" name="テキスト ボックス 82"/>
        <xdr:cNvSpPr txBox="1"/>
      </xdr:nvSpPr>
      <xdr:spPr>
        <a:xfrm>
          <a:off x="3530111" y="60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159404</xdr:rowOff>
    </xdr:from>
    <xdr:to>
      <xdr:col>15</xdr:col>
      <xdr:colOff>101600</xdr:colOff>
      <xdr:row>35</xdr:row>
      <xdr:rowOff>89554</xdr:rowOff>
    </xdr:to>
    <xdr:sp macro="" textlink="">
      <xdr:nvSpPr>
        <xdr:cNvPr id="84" name="楕円 83"/>
        <xdr:cNvSpPr/>
      </xdr:nvSpPr>
      <xdr:spPr>
        <a:xfrm>
          <a:off x="2857500" y="59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106081</xdr:rowOff>
    </xdr:from>
    <xdr:ext cx="534377" cy="259045"/>
    <xdr:sp macro="" textlink="">
      <xdr:nvSpPr>
        <xdr:cNvPr id="85" name="テキスト ボックス 84"/>
        <xdr:cNvSpPr txBox="1"/>
      </xdr:nvSpPr>
      <xdr:spPr>
        <a:xfrm>
          <a:off x="2641111" y="57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145364</xdr:rowOff>
    </xdr:from>
    <xdr:to>
      <xdr:col>10</xdr:col>
      <xdr:colOff>165100</xdr:colOff>
      <xdr:row>35</xdr:row>
      <xdr:rowOff>75514</xdr:rowOff>
    </xdr:to>
    <xdr:sp macro="" textlink="">
      <xdr:nvSpPr>
        <xdr:cNvPr id="86" name="楕円 85"/>
        <xdr:cNvSpPr/>
      </xdr:nvSpPr>
      <xdr:spPr>
        <a:xfrm>
          <a:off x="1968500" y="59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92041</xdr:rowOff>
    </xdr:from>
    <xdr:ext cx="534377" cy="259045"/>
    <xdr:sp macro="" textlink="">
      <xdr:nvSpPr>
        <xdr:cNvPr id="87" name="テキスト ボックス 86"/>
        <xdr:cNvSpPr txBox="1"/>
      </xdr:nvSpPr>
      <xdr:spPr>
        <a:xfrm>
          <a:off x="1752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122238</xdr:rowOff>
    </xdr:from>
    <xdr:to>
      <xdr:col>6</xdr:col>
      <xdr:colOff>38100</xdr:colOff>
      <xdr:row>35</xdr:row>
      <xdr:rowOff>52388</xdr:rowOff>
    </xdr:to>
    <xdr:sp macro="" textlink="">
      <xdr:nvSpPr>
        <xdr:cNvPr id="88" name="楕円 87"/>
        <xdr:cNvSpPr/>
      </xdr:nvSpPr>
      <xdr:spPr>
        <a:xfrm>
          <a:off x="1079500" y="59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68915</xdr:rowOff>
    </xdr:from>
    <xdr:ext cx="534377" cy="259045"/>
    <xdr:sp macro="" textlink="">
      <xdr:nvSpPr>
        <xdr:cNvPr id="89" name="テキスト ボックス 88"/>
        <xdr:cNvSpPr txBox="1"/>
      </xdr:nvSpPr>
      <xdr:spPr>
        <a:xfrm>
          <a:off x="863111" y="57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105913</xdr:rowOff>
    </xdr:from>
    <xdr:to>
      <xdr:col>24</xdr:col>
      <xdr:colOff>62865</xdr:colOff>
      <xdr:row>58</xdr:row>
      <xdr:rowOff>36533</xdr:rowOff>
    </xdr:to>
    <xdr:cxnSp macro="">
      <xdr:nvCxnSpPr>
        <xdr:cNvPr id="112" name="直線コネクタ 111"/>
        <xdr:cNvCxnSpPr/>
      </xdr:nvCxnSpPr>
      <xdr:spPr>
        <a:xfrm flipV="1">
          <a:off x="4633595" y="8678413"/>
          <a:ext cx="1270" cy="130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40360</xdr:rowOff>
    </xdr:from>
    <xdr:ext cx="534377" cy="259045"/>
    <xdr:sp macro="" textlink="">
      <xdr:nvSpPr>
        <xdr:cNvPr id="113" name="物件費最小値テキスト"/>
        <xdr:cNvSpPr txBox="1"/>
      </xdr:nvSpPr>
      <xdr:spPr>
        <a:xfrm>
          <a:off x="4686300" y="99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36533</xdr:rowOff>
    </xdr:from>
    <xdr:to>
      <xdr:col>24</xdr:col>
      <xdr:colOff>152400</xdr:colOff>
      <xdr:row>58</xdr:row>
      <xdr:rowOff>36533</xdr:rowOff>
    </xdr:to>
    <xdr:cxnSp macro="">
      <xdr:nvCxnSpPr>
        <xdr:cNvPr id="114" name="直線コネクタ 113"/>
        <xdr:cNvCxnSpPr/>
      </xdr:nvCxnSpPr>
      <xdr:spPr>
        <a:xfrm>
          <a:off x="4546600" y="99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52590</xdr:rowOff>
    </xdr:from>
    <xdr:ext cx="599010" cy="259045"/>
    <xdr:sp macro="" textlink="">
      <xdr:nvSpPr>
        <xdr:cNvPr id="115" name="物件費最大値テキスト"/>
        <xdr:cNvSpPr txBox="1"/>
      </xdr:nvSpPr>
      <xdr:spPr>
        <a:xfrm>
          <a:off x="4686300" y="845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105913</xdr:rowOff>
    </xdr:from>
    <xdr:to>
      <xdr:col>24</xdr:col>
      <xdr:colOff>152400</xdr:colOff>
      <xdr:row>50</xdr:row>
      <xdr:rowOff>105913</xdr:rowOff>
    </xdr:to>
    <xdr:cxnSp macro="">
      <xdr:nvCxnSpPr>
        <xdr:cNvPr id="116" name="直線コネクタ 115"/>
        <xdr:cNvCxnSpPr/>
      </xdr:nvCxnSpPr>
      <xdr:spPr>
        <a:xfrm>
          <a:off x="4546600" y="867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67051</xdr:rowOff>
    </xdr:from>
    <xdr:to>
      <xdr:col>24</xdr:col>
      <xdr:colOff>63500</xdr:colOff>
      <xdr:row>54</xdr:row>
      <xdr:rowOff>73749</xdr:rowOff>
    </xdr:to>
    <xdr:cxnSp macro="">
      <xdr:nvCxnSpPr>
        <xdr:cNvPr id="117" name="直線コネクタ 116"/>
        <xdr:cNvCxnSpPr/>
      </xdr:nvCxnSpPr>
      <xdr:spPr>
        <a:xfrm flipV="1">
          <a:off x="3797300" y="9325351"/>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75635</xdr:rowOff>
    </xdr:from>
    <xdr:ext cx="534377" cy="259045"/>
    <xdr:sp macro="" textlink="">
      <xdr:nvSpPr>
        <xdr:cNvPr id="118" name="物件費平均値テキスト"/>
        <xdr:cNvSpPr txBox="1"/>
      </xdr:nvSpPr>
      <xdr:spPr>
        <a:xfrm>
          <a:off x="4686300" y="899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52758</xdr:rowOff>
    </xdr:from>
    <xdr:to>
      <xdr:col>24</xdr:col>
      <xdr:colOff>114300</xdr:colOff>
      <xdr:row>53</xdr:row>
      <xdr:rowOff>154358</xdr:rowOff>
    </xdr:to>
    <xdr:sp macro="" textlink="">
      <xdr:nvSpPr>
        <xdr:cNvPr id="119" name="フローチャート: 判断 118"/>
        <xdr:cNvSpPr/>
      </xdr:nvSpPr>
      <xdr:spPr>
        <a:xfrm>
          <a:off x="45847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73749</xdr:rowOff>
    </xdr:from>
    <xdr:to>
      <xdr:col>19</xdr:col>
      <xdr:colOff>177800</xdr:colOff>
      <xdr:row>54</xdr:row>
      <xdr:rowOff>101318</xdr:rowOff>
    </xdr:to>
    <xdr:cxnSp macro="">
      <xdr:nvCxnSpPr>
        <xdr:cNvPr id="120" name="直線コネクタ 119"/>
        <xdr:cNvCxnSpPr/>
      </xdr:nvCxnSpPr>
      <xdr:spPr>
        <a:xfrm flipV="1">
          <a:off x="2908300" y="933204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89083</xdr:rowOff>
    </xdr:from>
    <xdr:to>
      <xdr:col>20</xdr:col>
      <xdr:colOff>38100</xdr:colOff>
      <xdr:row>54</xdr:row>
      <xdr:rowOff>19233</xdr:rowOff>
    </xdr:to>
    <xdr:sp macro="" textlink="">
      <xdr:nvSpPr>
        <xdr:cNvPr id="121" name="フローチャート: 判断 120"/>
        <xdr:cNvSpPr/>
      </xdr:nvSpPr>
      <xdr:spPr>
        <a:xfrm>
          <a:off x="3746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35760</xdr:rowOff>
    </xdr:from>
    <xdr:ext cx="534377" cy="259045"/>
    <xdr:sp macro="" textlink="">
      <xdr:nvSpPr>
        <xdr:cNvPr id="122" name="テキスト ボックス 121"/>
        <xdr:cNvSpPr txBox="1"/>
      </xdr:nvSpPr>
      <xdr:spPr>
        <a:xfrm>
          <a:off x="3530111" y="89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101318</xdr:rowOff>
    </xdr:from>
    <xdr:to>
      <xdr:col>15</xdr:col>
      <xdr:colOff>50800</xdr:colOff>
      <xdr:row>55</xdr:row>
      <xdr:rowOff>90802</xdr:rowOff>
    </xdr:to>
    <xdr:cxnSp macro="">
      <xdr:nvCxnSpPr>
        <xdr:cNvPr id="123" name="直線コネクタ 122"/>
        <xdr:cNvCxnSpPr/>
      </xdr:nvCxnSpPr>
      <xdr:spPr>
        <a:xfrm flipV="1">
          <a:off x="2019300" y="9359618"/>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68418</xdr:rowOff>
    </xdr:from>
    <xdr:to>
      <xdr:col>15</xdr:col>
      <xdr:colOff>101600</xdr:colOff>
      <xdr:row>53</xdr:row>
      <xdr:rowOff>170018</xdr:rowOff>
    </xdr:to>
    <xdr:sp macro="" textlink="">
      <xdr:nvSpPr>
        <xdr:cNvPr id="124" name="フローチャート: 判断 123"/>
        <xdr:cNvSpPr/>
      </xdr:nvSpPr>
      <xdr:spPr>
        <a:xfrm>
          <a:off x="2857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15095</xdr:rowOff>
    </xdr:from>
    <xdr:ext cx="534377" cy="259045"/>
    <xdr:sp macro="" textlink="">
      <xdr:nvSpPr>
        <xdr:cNvPr id="125" name="テキスト ボックス 124"/>
        <xdr:cNvSpPr txBox="1"/>
      </xdr:nvSpPr>
      <xdr:spPr>
        <a:xfrm>
          <a:off x="2641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90802</xdr:rowOff>
    </xdr:from>
    <xdr:to>
      <xdr:col>10</xdr:col>
      <xdr:colOff>114300</xdr:colOff>
      <xdr:row>56</xdr:row>
      <xdr:rowOff>22520</xdr:rowOff>
    </xdr:to>
    <xdr:cxnSp macro="">
      <xdr:nvCxnSpPr>
        <xdr:cNvPr id="126" name="直線コネクタ 125"/>
        <xdr:cNvCxnSpPr/>
      </xdr:nvCxnSpPr>
      <xdr:spPr>
        <a:xfrm flipV="1">
          <a:off x="1130300" y="9520552"/>
          <a:ext cx="889000" cy="10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43066</xdr:rowOff>
    </xdr:from>
    <xdr:to>
      <xdr:col>10</xdr:col>
      <xdr:colOff>165100</xdr:colOff>
      <xdr:row>54</xdr:row>
      <xdr:rowOff>144666</xdr:rowOff>
    </xdr:to>
    <xdr:sp macro="" textlink="">
      <xdr:nvSpPr>
        <xdr:cNvPr id="127" name="フローチャート: 判断 126"/>
        <xdr:cNvSpPr/>
      </xdr:nvSpPr>
      <xdr:spPr>
        <a:xfrm>
          <a:off x="19685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161193</xdr:rowOff>
    </xdr:from>
    <xdr:ext cx="534377" cy="259045"/>
    <xdr:sp macro="" textlink="">
      <xdr:nvSpPr>
        <xdr:cNvPr id="128" name="テキスト ボックス 127"/>
        <xdr:cNvSpPr txBox="1"/>
      </xdr:nvSpPr>
      <xdr:spPr>
        <a:xfrm>
          <a:off x="1752111" y="9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144176</xdr:rowOff>
    </xdr:from>
    <xdr:to>
      <xdr:col>6</xdr:col>
      <xdr:colOff>38100</xdr:colOff>
      <xdr:row>55</xdr:row>
      <xdr:rowOff>74326</xdr:rowOff>
    </xdr:to>
    <xdr:sp macro="" textlink="">
      <xdr:nvSpPr>
        <xdr:cNvPr id="129" name="フローチャート: 判断 128"/>
        <xdr:cNvSpPr/>
      </xdr:nvSpPr>
      <xdr:spPr>
        <a:xfrm>
          <a:off x="1079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90853</xdr:rowOff>
    </xdr:from>
    <xdr:ext cx="534377" cy="259045"/>
    <xdr:sp macro="" textlink="">
      <xdr:nvSpPr>
        <xdr:cNvPr id="130" name="テキスト ボックス 129"/>
        <xdr:cNvSpPr txBox="1"/>
      </xdr:nvSpPr>
      <xdr:spPr>
        <a:xfrm>
          <a:off x="86311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16251</xdr:rowOff>
    </xdr:from>
    <xdr:to>
      <xdr:col>24</xdr:col>
      <xdr:colOff>114300</xdr:colOff>
      <xdr:row>54</xdr:row>
      <xdr:rowOff>117851</xdr:rowOff>
    </xdr:to>
    <xdr:sp macro="" textlink="">
      <xdr:nvSpPr>
        <xdr:cNvPr id="136" name="楕円 135"/>
        <xdr:cNvSpPr/>
      </xdr:nvSpPr>
      <xdr:spPr>
        <a:xfrm>
          <a:off x="4584700" y="92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166128</xdr:rowOff>
    </xdr:from>
    <xdr:ext cx="534377" cy="259045"/>
    <xdr:sp macro="" textlink="">
      <xdr:nvSpPr>
        <xdr:cNvPr id="137" name="物件費該当値テキスト"/>
        <xdr:cNvSpPr txBox="1"/>
      </xdr:nvSpPr>
      <xdr:spPr>
        <a:xfrm>
          <a:off x="4686300" y="92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22949</xdr:rowOff>
    </xdr:from>
    <xdr:to>
      <xdr:col>20</xdr:col>
      <xdr:colOff>38100</xdr:colOff>
      <xdr:row>54</xdr:row>
      <xdr:rowOff>124549</xdr:rowOff>
    </xdr:to>
    <xdr:sp macro="" textlink="">
      <xdr:nvSpPr>
        <xdr:cNvPr id="138" name="楕円 137"/>
        <xdr:cNvSpPr/>
      </xdr:nvSpPr>
      <xdr:spPr>
        <a:xfrm>
          <a:off x="3746500" y="92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115676</xdr:rowOff>
    </xdr:from>
    <xdr:ext cx="534377" cy="259045"/>
    <xdr:sp macro="" textlink="">
      <xdr:nvSpPr>
        <xdr:cNvPr id="139" name="テキスト ボックス 138"/>
        <xdr:cNvSpPr txBox="1"/>
      </xdr:nvSpPr>
      <xdr:spPr>
        <a:xfrm>
          <a:off x="3530111" y="93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50518</xdr:rowOff>
    </xdr:from>
    <xdr:to>
      <xdr:col>15</xdr:col>
      <xdr:colOff>101600</xdr:colOff>
      <xdr:row>54</xdr:row>
      <xdr:rowOff>152118</xdr:rowOff>
    </xdr:to>
    <xdr:sp macro="" textlink="">
      <xdr:nvSpPr>
        <xdr:cNvPr id="140" name="楕円 139"/>
        <xdr:cNvSpPr/>
      </xdr:nvSpPr>
      <xdr:spPr>
        <a:xfrm>
          <a:off x="2857500" y="93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143245</xdr:rowOff>
    </xdr:from>
    <xdr:ext cx="534377" cy="259045"/>
    <xdr:sp macro="" textlink="">
      <xdr:nvSpPr>
        <xdr:cNvPr id="141" name="テキスト ボックス 140"/>
        <xdr:cNvSpPr txBox="1"/>
      </xdr:nvSpPr>
      <xdr:spPr>
        <a:xfrm>
          <a:off x="2641111" y="94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40002</xdr:rowOff>
    </xdr:from>
    <xdr:to>
      <xdr:col>10</xdr:col>
      <xdr:colOff>165100</xdr:colOff>
      <xdr:row>55</xdr:row>
      <xdr:rowOff>141602</xdr:rowOff>
    </xdr:to>
    <xdr:sp macro="" textlink="">
      <xdr:nvSpPr>
        <xdr:cNvPr id="142" name="楕円 141"/>
        <xdr:cNvSpPr/>
      </xdr:nvSpPr>
      <xdr:spPr>
        <a:xfrm>
          <a:off x="1968500" y="94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132729</xdr:rowOff>
    </xdr:from>
    <xdr:ext cx="534377" cy="259045"/>
    <xdr:sp macro="" textlink="">
      <xdr:nvSpPr>
        <xdr:cNvPr id="143" name="テキスト ボックス 142"/>
        <xdr:cNvSpPr txBox="1"/>
      </xdr:nvSpPr>
      <xdr:spPr>
        <a:xfrm>
          <a:off x="1752111" y="95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143170</xdr:rowOff>
    </xdr:from>
    <xdr:to>
      <xdr:col>6</xdr:col>
      <xdr:colOff>38100</xdr:colOff>
      <xdr:row>56</xdr:row>
      <xdr:rowOff>73320</xdr:rowOff>
    </xdr:to>
    <xdr:sp macro="" textlink="">
      <xdr:nvSpPr>
        <xdr:cNvPr id="144" name="楕円 143"/>
        <xdr:cNvSpPr/>
      </xdr:nvSpPr>
      <xdr:spPr>
        <a:xfrm>
          <a:off x="1079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64447</xdr:rowOff>
    </xdr:from>
    <xdr:ext cx="534377" cy="259045"/>
    <xdr:sp macro="" textlink="">
      <xdr:nvSpPr>
        <xdr:cNvPr id="145" name="テキスト ボックス 144"/>
        <xdr:cNvSpPr txBox="1"/>
      </xdr:nvSpPr>
      <xdr:spPr>
        <a:xfrm>
          <a:off x="863111" y="96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167894</xdr:rowOff>
    </xdr:from>
    <xdr:to>
      <xdr:col>24</xdr:col>
      <xdr:colOff>62865</xdr:colOff>
      <xdr:row>78</xdr:row>
      <xdr:rowOff>64263</xdr:rowOff>
    </xdr:to>
    <xdr:cxnSp macro="">
      <xdr:nvCxnSpPr>
        <xdr:cNvPr id="170" name="直線コネクタ 169"/>
        <xdr:cNvCxnSpPr/>
      </xdr:nvCxnSpPr>
      <xdr:spPr>
        <a:xfrm flipV="1">
          <a:off x="4633595" y="12169394"/>
          <a:ext cx="1270" cy="126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469744" cy="259045"/>
    <xdr:sp macro="" textlink="">
      <xdr:nvSpPr>
        <xdr:cNvPr id="171" name="維持補修費最小値テキスト"/>
        <xdr:cNvSpPr txBox="1"/>
      </xdr:nvSpPr>
      <xdr:spPr>
        <a:xfrm>
          <a:off x="4686300" y="134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2" name="直線コネクタ 171"/>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114571</xdr:rowOff>
    </xdr:from>
    <xdr:ext cx="469744" cy="259045"/>
    <xdr:sp macro="" textlink="">
      <xdr:nvSpPr>
        <xdr:cNvPr id="173" name="維持補修費最大値テキスト"/>
        <xdr:cNvSpPr txBox="1"/>
      </xdr:nvSpPr>
      <xdr:spPr>
        <a:xfrm>
          <a:off x="4686300" y="119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167894</xdr:rowOff>
    </xdr:from>
    <xdr:to>
      <xdr:col>24</xdr:col>
      <xdr:colOff>152400</xdr:colOff>
      <xdr:row>70</xdr:row>
      <xdr:rowOff>167894</xdr:rowOff>
    </xdr:to>
    <xdr:cxnSp macro="">
      <xdr:nvCxnSpPr>
        <xdr:cNvPr id="174" name="直線コネクタ 173"/>
        <xdr:cNvCxnSpPr/>
      </xdr:nvCxnSpPr>
      <xdr:spPr>
        <a:xfrm>
          <a:off x="4546600" y="121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64263</xdr:rowOff>
    </xdr:from>
    <xdr:to>
      <xdr:col>24</xdr:col>
      <xdr:colOff>63500</xdr:colOff>
      <xdr:row>79</xdr:row>
      <xdr:rowOff>54356</xdr:rowOff>
    </xdr:to>
    <xdr:cxnSp macro="">
      <xdr:nvCxnSpPr>
        <xdr:cNvPr id="175" name="直線コネクタ 174"/>
        <xdr:cNvCxnSpPr/>
      </xdr:nvCxnSpPr>
      <xdr:spPr>
        <a:xfrm flipV="1">
          <a:off x="3797300" y="13437363"/>
          <a:ext cx="838200" cy="1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82059</xdr:rowOff>
    </xdr:from>
    <xdr:ext cx="469744" cy="259045"/>
    <xdr:sp macro="" textlink="">
      <xdr:nvSpPr>
        <xdr:cNvPr id="176" name="維持補修費平均値テキスト"/>
        <xdr:cNvSpPr txBox="1"/>
      </xdr:nvSpPr>
      <xdr:spPr>
        <a:xfrm>
          <a:off x="4686300" y="1259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59182</xdr:rowOff>
    </xdr:from>
    <xdr:to>
      <xdr:col>24</xdr:col>
      <xdr:colOff>114300</xdr:colOff>
      <xdr:row>74</xdr:row>
      <xdr:rowOff>160782</xdr:rowOff>
    </xdr:to>
    <xdr:sp macro="" textlink="">
      <xdr:nvSpPr>
        <xdr:cNvPr id="177" name="フローチャート: 判断 176"/>
        <xdr:cNvSpPr/>
      </xdr:nvSpPr>
      <xdr:spPr>
        <a:xfrm>
          <a:off x="45847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109601</xdr:rowOff>
    </xdr:from>
    <xdr:to>
      <xdr:col>19</xdr:col>
      <xdr:colOff>177800</xdr:colOff>
      <xdr:row>79</xdr:row>
      <xdr:rowOff>54356</xdr:rowOff>
    </xdr:to>
    <xdr:cxnSp macro="">
      <xdr:nvCxnSpPr>
        <xdr:cNvPr id="178" name="直線コネクタ 177"/>
        <xdr:cNvCxnSpPr/>
      </xdr:nvCxnSpPr>
      <xdr:spPr>
        <a:xfrm>
          <a:off x="2908300" y="13482701"/>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102806</xdr:rowOff>
    </xdr:from>
    <xdr:to>
      <xdr:col>20</xdr:col>
      <xdr:colOff>38100</xdr:colOff>
      <xdr:row>75</xdr:row>
      <xdr:rowOff>32956</xdr:rowOff>
    </xdr:to>
    <xdr:sp macro="" textlink="">
      <xdr:nvSpPr>
        <xdr:cNvPr id="179" name="フローチャート: 判断 178"/>
        <xdr:cNvSpPr/>
      </xdr:nvSpPr>
      <xdr:spPr>
        <a:xfrm>
          <a:off x="3746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49483</xdr:rowOff>
    </xdr:from>
    <xdr:ext cx="469744" cy="259045"/>
    <xdr:sp macro="" textlink="">
      <xdr:nvSpPr>
        <xdr:cNvPr id="180" name="テキスト ボックス 179"/>
        <xdr:cNvSpPr txBox="1"/>
      </xdr:nvSpPr>
      <xdr:spPr>
        <a:xfrm>
          <a:off x="3562428" y="125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109601</xdr:rowOff>
    </xdr:from>
    <xdr:to>
      <xdr:col>15</xdr:col>
      <xdr:colOff>50800</xdr:colOff>
      <xdr:row>78</xdr:row>
      <xdr:rowOff>122365</xdr:rowOff>
    </xdr:to>
    <xdr:cxnSp macro="">
      <xdr:nvCxnSpPr>
        <xdr:cNvPr id="181" name="直線コネクタ 180"/>
        <xdr:cNvCxnSpPr/>
      </xdr:nvCxnSpPr>
      <xdr:spPr>
        <a:xfrm flipV="1">
          <a:off x="2019300" y="13482701"/>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22796</xdr:rowOff>
    </xdr:from>
    <xdr:to>
      <xdr:col>15</xdr:col>
      <xdr:colOff>101600</xdr:colOff>
      <xdr:row>75</xdr:row>
      <xdr:rowOff>124396</xdr:rowOff>
    </xdr:to>
    <xdr:sp macro="" textlink="">
      <xdr:nvSpPr>
        <xdr:cNvPr id="182" name="フローチャート: 判断 181"/>
        <xdr:cNvSpPr/>
      </xdr:nvSpPr>
      <xdr:spPr>
        <a:xfrm>
          <a:off x="2857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140923</xdr:rowOff>
    </xdr:from>
    <xdr:ext cx="469744" cy="259045"/>
    <xdr:sp macro="" textlink="">
      <xdr:nvSpPr>
        <xdr:cNvPr id="183" name="テキスト ボックス 182"/>
        <xdr:cNvSpPr txBox="1"/>
      </xdr:nvSpPr>
      <xdr:spPr>
        <a:xfrm>
          <a:off x="2673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110934</xdr:rowOff>
    </xdr:from>
    <xdr:to>
      <xdr:col>10</xdr:col>
      <xdr:colOff>114300</xdr:colOff>
      <xdr:row>78</xdr:row>
      <xdr:rowOff>122365</xdr:rowOff>
    </xdr:to>
    <xdr:cxnSp macro="">
      <xdr:nvCxnSpPr>
        <xdr:cNvPr id="184" name="直線コネクタ 183"/>
        <xdr:cNvCxnSpPr/>
      </xdr:nvCxnSpPr>
      <xdr:spPr>
        <a:xfrm>
          <a:off x="1130300" y="1348403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48705</xdr:rowOff>
    </xdr:from>
    <xdr:to>
      <xdr:col>10</xdr:col>
      <xdr:colOff>165100</xdr:colOff>
      <xdr:row>73</xdr:row>
      <xdr:rowOff>150305</xdr:rowOff>
    </xdr:to>
    <xdr:sp macro="" textlink="">
      <xdr:nvSpPr>
        <xdr:cNvPr id="185" name="フローチャート: 判断 184"/>
        <xdr:cNvSpPr/>
      </xdr:nvSpPr>
      <xdr:spPr>
        <a:xfrm>
          <a:off x="1968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166832</xdr:rowOff>
    </xdr:from>
    <xdr:ext cx="469744" cy="259045"/>
    <xdr:sp macro="" textlink="">
      <xdr:nvSpPr>
        <xdr:cNvPr id="186" name="テキスト ボックス 185"/>
        <xdr:cNvSpPr txBox="1"/>
      </xdr:nvSpPr>
      <xdr:spPr>
        <a:xfrm>
          <a:off x="1784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157099</xdr:rowOff>
    </xdr:from>
    <xdr:to>
      <xdr:col>6</xdr:col>
      <xdr:colOff>38100</xdr:colOff>
      <xdr:row>74</xdr:row>
      <xdr:rowOff>87249</xdr:rowOff>
    </xdr:to>
    <xdr:sp macro="" textlink="">
      <xdr:nvSpPr>
        <xdr:cNvPr id="187" name="フローチャート: 判断 186"/>
        <xdr:cNvSpPr/>
      </xdr:nvSpPr>
      <xdr:spPr>
        <a:xfrm>
          <a:off x="1079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103776</xdr:rowOff>
    </xdr:from>
    <xdr:ext cx="469744" cy="259045"/>
    <xdr:sp macro="" textlink="">
      <xdr:nvSpPr>
        <xdr:cNvPr id="188" name="テキスト ボックス 187"/>
        <xdr:cNvSpPr txBox="1"/>
      </xdr:nvSpPr>
      <xdr:spPr>
        <a:xfrm>
          <a:off x="895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13463</xdr:rowOff>
    </xdr:from>
    <xdr:to>
      <xdr:col>24</xdr:col>
      <xdr:colOff>114300</xdr:colOff>
      <xdr:row>78</xdr:row>
      <xdr:rowOff>115063</xdr:rowOff>
    </xdr:to>
    <xdr:sp macro="" textlink="">
      <xdr:nvSpPr>
        <xdr:cNvPr id="194" name="楕円 193"/>
        <xdr:cNvSpPr/>
      </xdr:nvSpPr>
      <xdr:spPr>
        <a:xfrm>
          <a:off x="45847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99840</xdr:rowOff>
    </xdr:from>
    <xdr:ext cx="469744" cy="259045"/>
    <xdr:sp macro="" textlink="">
      <xdr:nvSpPr>
        <xdr:cNvPr id="195" name="維持補修費該当値テキスト"/>
        <xdr:cNvSpPr txBox="1"/>
      </xdr:nvSpPr>
      <xdr:spPr>
        <a:xfrm>
          <a:off x="4686300" y="1330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3556</xdr:rowOff>
    </xdr:from>
    <xdr:to>
      <xdr:col>20</xdr:col>
      <xdr:colOff>38100</xdr:colOff>
      <xdr:row>79</xdr:row>
      <xdr:rowOff>105156</xdr:rowOff>
    </xdr:to>
    <xdr:sp macro="" textlink="">
      <xdr:nvSpPr>
        <xdr:cNvPr id="196" name="楕円 195"/>
        <xdr:cNvSpPr/>
      </xdr:nvSpPr>
      <xdr:spPr>
        <a:xfrm>
          <a:off x="3746500" y="135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96283</xdr:rowOff>
    </xdr:from>
    <xdr:ext cx="469744" cy="259045"/>
    <xdr:sp macro="" textlink="">
      <xdr:nvSpPr>
        <xdr:cNvPr id="197" name="テキスト ボックス 196"/>
        <xdr:cNvSpPr txBox="1"/>
      </xdr:nvSpPr>
      <xdr:spPr>
        <a:xfrm>
          <a:off x="3562428"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58801</xdr:rowOff>
    </xdr:from>
    <xdr:to>
      <xdr:col>15</xdr:col>
      <xdr:colOff>101600</xdr:colOff>
      <xdr:row>78</xdr:row>
      <xdr:rowOff>160401</xdr:rowOff>
    </xdr:to>
    <xdr:sp macro="" textlink="">
      <xdr:nvSpPr>
        <xdr:cNvPr id="198" name="楕円 197"/>
        <xdr:cNvSpPr/>
      </xdr:nvSpPr>
      <xdr:spPr>
        <a:xfrm>
          <a:off x="2857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151528</xdr:rowOff>
    </xdr:from>
    <xdr:ext cx="469744" cy="259045"/>
    <xdr:sp macro="" textlink="">
      <xdr:nvSpPr>
        <xdr:cNvPr id="199" name="テキスト ボックス 198"/>
        <xdr:cNvSpPr txBox="1"/>
      </xdr:nvSpPr>
      <xdr:spPr>
        <a:xfrm>
          <a:off x="2673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71565</xdr:rowOff>
    </xdr:from>
    <xdr:to>
      <xdr:col>10</xdr:col>
      <xdr:colOff>165100</xdr:colOff>
      <xdr:row>79</xdr:row>
      <xdr:rowOff>1715</xdr:rowOff>
    </xdr:to>
    <xdr:sp macro="" textlink="">
      <xdr:nvSpPr>
        <xdr:cNvPr id="200" name="楕円 199"/>
        <xdr:cNvSpPr/>
      </xdr:nvSpPr>
      <xdr:spPr>
        <a:xfrm>
          <a:off x="1968500" y="134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164292</xdr:rowOff>
    </xdr:from>
    <xdr:ext cx="469744" cy="259045"/>
    <xdr:sp macro="" textlink="">
      <xdr:nvSpPr>
        <xdr:cNvPr id="201" name="テキスト ボックス 200"/>
        <xdr:cNvSpPr txBox="1"/>
      </xdr:nvSpPr>
      <xdr:spPr>
        <a:xfrm>
          <a:off x="1784428" y="135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60134</xdr:rowOff>
    </xdr:from>
    <xdr:to>
      <xdr:col>6</xdr:col>
      <xdr:colOff>38100</xdr:colOff>
      <xdr:row>78</xdr:row>
      <xdr:rowOff>161734</xdr:rowOff>
    </xdr:to>
    <xdr:sp macro="" textlink="">
      <xdr:nvSpPr>
        <xdr:cNvPr id="202" name="楕円 201"/>
        <xdr:cNvSpPr/>
      </xdr:nvSpPr>
      <xdr:spPr>
        <a:xfrm>
          <a:off x="10795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152861</xdr:rowOff>
    </xdr:from>
    <xdr:ext cx="469744" cy="259045"/>
    <xdr:sp macro="" textlink="">
      <xdr:nvSpPr>
        <xdr:cNvPr id="203" name="テキスト ボックス 202"/>
        <xdr:cNvSpPr txBox="1"/>
      </xdr:nvSpPr>
      <xdr:spPr>
        <a:xfrm>
          <a:off x="895428" y="1352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8" name="テキスト ボックス 227"/>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90122</xdr:rowOff>
    </xdr:from>
    <xdr:to>
      <xdr:col>24</xdr:col>
      <xdr:colOff>62865</xdr:colOff>
      <xdr:row>98</xdr:row>
      <xdr:rowOff>132642</xdr:rowOff>
    </xdr:to>
    <xdr:cxnSp macro="">
      <xdr:nvCxnSpPr>
        <xdr:cNvPr id="232" name="直線コネクタ 231"/>
        <xdr:cNvCxnSpPr/>
      </xdr:nvCxnSpPr>
      <xdr:spPr>
        <a:xfrm flipV="1">
          <a:off x="4633595" y="15520622"/>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136469</xdr:rowOff>
    </xdr:from>
    <xdr:ext cx="534377" cy="259045"/>
    <xdr:sp macro="" textlink="">
      <xdr:nvSpPr>
        <xdr:cNvPr id="233" name="扶助費最小値テキスト"/>
        <xdr:cNvSpPr txBox="1"/>
      </xdr:nvSpPr>
      <xdr:spPr>
        <a:xfrm>
          <a:off x="4686300" y="169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132642</xdr:rowOff>
    </xdr:from>
    <xdr:to>
      <xdr:col>24</xdr:col>
      <xdr:colOff>152400</xdr:colOff>
      <xdr:row>98</xdr:row>
      <xdr:rowOff>132642</xdr:rowOff>
    </xdr:to>
    <xdr:cxnSp macro="">
      <xdr:nvCxnSpPr>
        <xdr:cNvPr id="234" name="直線コネクタ 233"/>
        <xdr:cNvCxnSpPr/>
      </xdr:nvCxnSpPr>
      <xdr:spPr>
        <a:xfrm>
          <a:off x="4546600" y="1693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36799</xdr:rowOff>
    </xdr:from>
    <xdr:ext cx="534377" cy="259045"/>
    <xdr:sp macro="" textlink="">
      <xdr:nvSpPr>
        <xdr:cNvPr id="235" name="扶助費最大値テキスト"/>
        <xdr:cNvSpPr txBox="1"/>
      </xdr:nvSpPr>
      <xdr:spPr>
        <a:xfrm>
          <a:off x="4686300" y="152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90122</xdr:rowOff>
    </xdr:from>
    <xdr:to>
      <xdr:col>24</xdr:col>
      <xdr:colOff>152400</xdr:colOff>
      <xdr:row>90</xdr:row>
      <xdr:rowOff>90122</xdr:rowOff>
    </xdr:to>
    <xdr:cxnSp macro="">
      <xdr:nvCxnSpPr>
        <xdr:cNvPr id="236" name="直線コネクタ 235"/>
        <xdr:cNvCxnSpPr/>
      </xdr:nvCxnSpPr>
      <xdr:spPr>
        <a:xfrm>
          <a:off x="4546600" y="1552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53690</xdr:rowOff>
    </xdr:from>
    <xdr:to>
      <xdr:col>24</xdr:col>
      <xdr:colOff>63500</xdr:colOff>
      <xdr:row>93</xdr:row>
      <xdr:rowOff>79463</xdr:rowOff>
    </xdr:to>
    <xdr:cxnSp macro="">
      <xdr:nvCxnSpPr>
        <xdr:cNvPr id="237" name="直線コネクタ 236"/>
        <xdr:cNvCxnSpPr/>
      </xdr:nvCxnSpPr>
      <xdr:spPr>
        <a:xfrm>
          <a:off x="3797300" y="15998540"/>
          <a:ext cx="838200" cy="2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36352</xdr:rowOff>
    </xdr:from>
    <xdr:ext cx="534377" cy="259045"/>
    <xdr:sp macro="" textlink="">
      <xdr:nvSpPr>
        <xdr:cNvPr id="238" name="扶助費平均値テキスト"/>
        <xdr:cNvSpPr txBox="1"/>
      </xdr:nvSpPr>
      <xdr:spPr>
        <a:xfrm>
          <a:off x="4686300" y="1615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57925</xdr:rowOff>
    </xdr:from>
    <xdr:to>
      <xdr:col>24</xdr:col>
      <xdr:colOff>114300</xdr:colOff>
      <xdr:row>94</xdr:row>
      <xdr:rowOff>159525</xdr:rowOff>
    </xdr:to>
    <xdr:sp macro="" textlink="">
      <xdr:nvSpPr>
        <xdr:cNvPr id="239" name="フローチャート: 判断 238"/>
        <xdr:cNvSpPr/>
      </xdr:nvSpPr>
      <xdr:spPr>
        <a:xfrm>
          <a:off x="4584700" y="161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53690</xdr:rowOff>
    </xdr:from>
    <xdr:to>
      <xdr:col>19</xdr:col>
      <xdr:colOff>177800</xdr:colOff>
      <xdr:row>93</xdr:row>
      <xdr:rowOff>116784</xdr:rowOff>
    </xdr:to>
    <xdr:cxnSp macro="">
      <xdr:nvCxnSpPr>
        <xdr:cNvPr id="240" name="直線コネクタ 239"/>
        <xdr:cNvCxnSpPr/>
      </xdr:nvCxnSpPr>
      <xdr:spPr>
        <a:xfrm flipV="1">
          <a:off x="2908300" y="1599854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23921</xdr:rowOff>
    </xdr:from>
    <xdr:to>
      <xdr:col>20</xdr:col>
      <xdr:colOff>38100</xdr:colOff>
      <xdr:row>95</xdr:row>
      <xdr:rowOff>125521</xdr:rowOff>
    </xdr:to>
    <xdr:sp macro="" textlink="">
      <xdr:nvSpPr>
        <xdr:cNvPr id="241" name="フローチャート: 判断 240"/>
        <xdr:cNvSpPr/>
      </xdr:nvSpPr>
      <xdr:spPr>
        <a:xfrm>
          <a:off x="3746500" y="1631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116648</xdr:rowOff>
    </xdr:from>
    <xdr:ext cx="534377" cy="259045"/>
    <xdr:sp macro="" textlink="">
      <xdr:nvSpPr>
        <xdr:cNvPr id="242" name="テキスト ボックス 241"/>
        <xdr:cNvSpPr txBox="1"/>
      </xdr:nvSpPr>
      <xdr:spPr>
        <a:xfrm>
          <a:off x="3530111" y="164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116784</xdr:rowOff>
    </xdr:from>
    <xdr:to>
      <xdr:col>15</xdr:col>
      <xdr:colOff>50800</xdr:colOff>
      <xdr:row>94</xdr:row>
      <xdr:rowOff>115069</xdr:rowOff>
    </xdr:to>
    <xdr:cxnSp macro="">
      <xdr:nvCxnSpPr>
        <xdr:cNvPr id="243" name="直線コネクタ 242"/>
        <xdr:cNvCxnSpPr/>
      </xdr:nvCxnSpPr>
      <xdr:spPr>
        <a:xfrm flipV="1">
          <a:off x="2019300" y="16061634"/>
          <a:ext cx="8890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14633</xdr:rowOff>
    </xdr:from>
    <xdr:to>
      <xdr:col>15</xdr:col>
      <xdr:colOff>101600</xdr:colOff>
      <xdr:row>95</xdr:row>
      <xdr:rowOff>116233</xdr:rowOff>
    </xdr:to>
    <xdr:sp macro="" textlink="">
      <xdr:nvSpPr>
        <xdr:cNvPr id="244" name="フローチャート: 判断 243"/>
        <xdr:cNvSpPr/>
      </xdr:nvSpPr>
      <xdr:spPr>
        <a:xfrm>
          <a:off x="2857500" y="163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107360</xdr:rowOff>
    </xdr:from>
    <xdr:ext cx="534377" cy="259045"/>
    <xdr:sp macro="" textlink="">
      <xdr:nvSpPr>
        <xdr:cNvPr id="245" name="テキスト ボックス 244"/>
        <xdr:cNvSpPr txBox="1"/>
      </xdr:nvSpPr>
      <xdr:spPr>
        <a:xfrm>
          <a:off x="2641111" y="163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115069</xdr:rowOff>
    </xdr:from>
    <xdr:to>
      <xdr:col>10</xdr:col>
      <xdr:colOff>114300</xdr:colOff>
      <xdr:row>96</xdr:row>
      <xdr:rowOff>31659</xdr:rowOff>
    </xdr:to>
    <xdr:cxnSp macro="">
      <xdr:nvCxnSpPr>
        <xdr:cNvPr id="246" name="直線コネクタ 245"/>
        <xdr:cNvCxnSpPr/>
      </xdr:nvCxnSpPr>
      <xdr:spPr>
        <a:xfrm flipV="1">
          <a:off x="1130300" y="16231369"/>
          <a:ext cx="889000" cy="25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xdr:rowOff>
    </xdr:from>
    <xdr:to>
      <xdr:col>10</xdr:col>
      <xdr:colOff>165100</xdr:colOff>
      <xdr:row>95</xdr:row>
      <xdr:rowOff>110004</xdr:rowOff>
    </xdr:to>
    <xdr:sp macro="" textlink="">
      <xdr:nvSpPr>
        <xdr:cNvPr id="247" name="フローチャート: 判断 246"/>
        <xdr:cNvSpPr/>
      </xdr:nvSpPr>
      <xdr:spPr>
        <a:xfrm>
          <a:off x="1968500" y="1629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101131</xdr:rowOff>
    </xdr:from>
    <xdr:ext cx="534377" cy="259045"/>
    <xdr:sp macro="" textlink="">
      <xdr:nvSpPr>
        <xdr:cNvPr id="248" name="テキスト ボックス 247"/>
        <xdr:cNvSpPr txBox="1"/>
      </xdr:nvSpPr>
      <xdr:spPr>
        <a:xfrm>
          <a:off x="1752111" y="163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54524</xdr:rowOff>
    </xdr:from>
    <xdr:to>
      <xdr:col>6</xdr:col>
      <xdr:colOff>38100</xdr:colOff>
      <xdr:row>95</xdr:row>
      <xdr:rowOff>156124</xdr:rowOff>
    </xdr:to>
    <xdr:sp macro="" textlink="">
      <xdr:nvSpPr>
        <xdr:cNvPr id="249" name="フローチャート: 判断 248"/>
        <xdr:cNvSpPr/>
      </xdr:nvSpPr>
      <xdr:spPr>
        <a:xfrm>
          <a:off x="1079500" y="1634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1201</xdr:rowOff>
    </xdr:from>
    <xdr:ext cx="534377" cy="259045"/>
    <xdr:sp macro="" textlink="">
      <xdr:nvSpPr>
        <xdr:cNvPr id="250" name="テキスト ボックス 249"/>
        <xdr:cNvSpPr txBox="1"/>
      </xdr:nvSpPr>
      <xdr:spPr>
        <a:xfrm>
          <a:off x="863111" y="161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28663</xdr:rowOff>
    </xdr:from>
    <xdr:to>
      <xdr:col>24</xdr:col>
      <xdr:colOff>114300</xdr:colOff>
      <xdr:row>93</xdr:row>
      <xdr:rowOff>130263</xdr:rowOff>
    </xdr:to>
    <xdr:sp macro="" textlink="">
      <xdr:nvSpPr>
        <xdr:cNvPr id="256" name="楕円 255"/>
        <xdr:cNvSpPr/>
      </xdr:nvSpPr>
      <xdr:spPr>
        <a:xfrm>
          <a:off x="4584700" y="159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51540</xdr:rowOff>
    </xdr:from>
    <xdr:ext cx="534377" cy="259045"/>
    <xdr:sp macro="" textlink="">
      <xdr:nvSpPr>
        <xdr:cNvPr id="257" name="扶助費該当値テキスト"/>
        <xdr:cNvSpPr txBox="1"/>
      </xdr:nvSpPr>
      <xdr:spPr>
        <a:xfrm>
          <a:off x="4686300" y="158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2890</xdr:rowOff>
    </xdr:from>
    <xdr:to>
      <xdr:col>20</xdr:col>
      <xdr:colOff>38100</xdr:colOff>
      <xdr:row>93</xdr:row>
      <xdr:rowOff>104490</xdr:rowOff>
    </xdr:to>
    <xdr:sp macro="" textlink="">
      <xdr:nvSpPr>
        <xdr:cNvPr id="258" name="楕円 257"/>
        <xdr:cNvSpPr/>
      </xdr:nvSpPr>
      <xdr:spPr>
        <a:xfrm>
          <a:off x="3746500" y="159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121017</xdr:rowOff>
    </xdr:from>
    <xdr:ext cx="534377" cy="259045"/>
    <xdr:sp macro="" textlink="">
      <xdr:nvSpPr>
        <xdr:cNvPr id="259" name="テキスト ボックス 258"/>
        <xdr:cNvSpPr txBox="1"/>
      </xdr:nvSpPr>
      <xdr:spPr>
        <a:xfrm>
          <a:off x="3530111" y="157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65984</xdr:rowOff>
    </xdr:from>
    <xdr:to>
      <xdr:col>15</xdr:col>
      <xdr:colOff>101600</xdr:colOff>
      <xdr:row>93</xdr:row>
      <xdr:rowOff>167584</xdr:rowOff>
    </xdr:to>
    <xdr:sp macro="" textlink="">
      <xdr:nvSpPr>
        <xdr:cNvPr id="260" name="楕円 259"/>
        <xdr:cNvSpPr/>
      </xdr:nvSpPr>
      <xdr:spPr>
        <a:xfrm>
          <a:off x="2857500" y="160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12661</xdr:rowOff>
    </xdr:from>
    <xdr:ext cx="534377" cy="259045"/>
    <xdr:sp macro="" textlink="">
      <xdr:nvSpPr>
        <xdr:cNvPr id="261" name="テキスト ボックス 260"/>
        <xdr:cNvSpPr txBox="1"/>
      </xdr:nvSpPr>
      <xdr:spPr>
        <a:xfrm>
          <a:off x="2641111" y="157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64269</xdr:rowOff>
    </xdr:from>
    <xdr:to>
      <xdr:col>10</xdr:col>
      <xdr:colOff>165100</xdr:colOff>
      <xdr:row>94</xdr:row>
      <xdr:rowOff>165869</xdr:rowOff>
    </xdr:to>
    <xdr:sp macro="" textlink="">
      <xdr:nvSpPr>
        <xdr:cNvPr id="262" name="楕円 261"/>
        <xdr:cNvSpPr/>
      </xdr:nvSpPr>
      <xdr:spPr>
        <a:xfrm>
          <a:off x="1968500" y="161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10946</xdr:rowOff>
    </xdr:from>
    <xdr:ext cx="534377" cy="259045"/>
    <xdr:sp macro="" textlink="">
      <xdr:nvSpPr>
        <xdr:cNvPr id="263" name="テキスト ボックス 262"/>
        <xdr:cNvSpPr txBox="1"/>
      </xdr:nvSpPr>
      <xdr:spPr>
        <a:xfrm>
          <a:off x="1752111" y="159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152309</xdr:rowOff>
    </xdr:from>
    <xdr:to>
      <xdr:col>6</xdr:col>
      <xdr:colOff>38100</xdr:colOff>
      <xdr:row>96</xdr:row>
      <xdr:rowOff>82459</xdr:rowOff>
    </xdr:to>
    <xdr:sp macro="" textlink="">
      <xdr:nvSpPr>
        <xdr:cNvPr id="264" name="楕円 263"/>
        <xdr:cNvSpPr/>
      </xdr:nvSpPr>
      <xdr:spPr>
        <a:xfrm>
          <a:off x="1079500" y="164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73586</xdr:rowOff>
    </xdr:from>
    <xdr:ext cx="534377" cy="259045"/>
    <xdr:sp macro="" textlink="">
      <xdr:nvSpPr>
        <xdr:cNvPr id="265" name="テキスト ボックス 264"/>
        <xdr:cNvSpPr txBox="1"/>
      </xdr:nvSpPr>
      <xdr:spPr>
        <a:xfrm>
          <a:off x="863111" y="165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35066</xdr:rowOff>
    </xdr:from>
    <xdr:to>
      <xdr:col>54</xdr:col>
      <xdr:colOff>189865</xdr:colOff>
      <xdr:row>38</xdr:row>
      <xdr:rowOff>135144</xdr:rowOff>
    </xdr:to>
    <xdr:cxnSp macro="">
      <xdr:nvCxnSpPr>
        <xdr:cNvPr id="292" name="直線コネクタ 291"/>
        <xdr:cNvCxnSpPr/>
      </xdr:nvCxnSpPr>
      <xdr:spPr>
        <a:xfrm flipV="1">
          <a:off x="10475595" y="5692916"/>
          <a:ext cx="1270" cy="95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138971</xdr:rowOff>
    </xdr:from>
    <xdr:ext cx="534377" cy="259045"/>
    <xdr:sp macro="" textlink="">
      <xdr:nvSpPr>
        <xdr:cNvPr id="293" name="補助費等最小値テキスト"/>
        <xdr:cNvSpPr txBox="1"/>
      </xdr:nvSpPr>
      <xdr:spPr>
        <a:xfrm>
          <a:off x="10528300" y="66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135144</xdr:rowOff>
    </xdr:from>
    <xdr:to>
      <xdr:col>55</xdr:col>
      <xdr:colOff>88900</xdr:colOff>
      <xdr:row>38</xdr:row>
      <xdr:rowOff>135144</xdr:rowOff>
    </xdr:to>
    <xdr:cxnSp macro="">
      <xdr:nvCxnSpPr>
        <xdr:cNvPr id="294" name="直線コネクタ 293"/>
        <xdr:cNvCxnSpPr/>
      </xdr:nvCxnSpPr>
      <xdr:spPr>
        <a:xfrm>
          <a:off x="10388600" y="66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153193</xdr:rowOff>
    </xdr:from>
    <xdr:ext cx="599010" cy="259045"/>
    <xdr:sp macro="" textlink="">
      <xdr:nvSpPr>
        <xdr:cNvPr id="295" name="補助費等最大値テキスト"/>
        <xdr:cNvSpPr txBox="1"/>
      </xdr:nvSpPr>
      <xdr:spPr>
        <a:xfrm>
          <a:off x="10528300" y="54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35066</xdr:rowOff>
    </xdr:from>
    <xdr:to>
      <xdr:col>55</xdr:col>
      <xdr:colOff>88900</xdr:colOff>
      <xdr:row>33</xdr:row>
      <xdr:rowOff>35066</xdr:rowOff>
    </xdr:to>
    <xdr:cxnSp macro="">
      <xdr:nvCxnSpPr>
        <xdr:cNvPr id="296" name="直線コネクタ 295"/>
        <xdr:cNvCxnSpPr/>
      </xdr:nvCxnSpPr>
      <xdr:spPr>
        <a:xfrm>
          <a:off x="10388600" y="56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45419</xdr:rowOff>
    </xdr:from>
    <xdr:to>
      <xdr:col>55</xdr:col>
      <xdr:colOff>0</xdr:colOff>
      <xdr:row>37</xdr:row>
      <xdr:rowOff>108545</xdr:rowOff>
    </xdr:to>
    <xdr:cxnSp macro="">
      <xdr:nvCxnSpPr>
        <xdr:cNvPr id="297" name="直線コネクタ 296"/>
        <xdr:cNvCxnSpPr/>
      </xdr:nvCxnSpPr>
      <xdr:spPr>
        <a:xfrm flipV="1">
          <a:off x="9639300" y="6389069"/>
          <a:ext cx="8382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117737</xdr:rowOff>
    </xdr:from>
    <xdr:ext cx="534377" cy="259045"/>
    <xdr:sp macro="" textlink="">
      <xdr:nvSpPr>
        <xdr:cNvPr id="298" name="補助費等平均値テキスト"/>
        <xdr:cNvSpPr txBox="1"/>
      </xdr:nvSpPr>
      <xdr:spPr>
        <a:xfrm>
          <a:off x="10528300" y="6118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94860</xdr:rowOff>
    </xdr:from>
    <xdr:to>
      <xdr:col>55</xdr:col>
      <xdr:colOff>50800</xdr:colOff>
      <xdr:row>37</xdr:row>
      <xdr:rowOff>25010</xdr:rowOff>
    </xdr:to>
    <xdr:sp macro="" textlink="">
      <xdr:nvSpPr>
        <xdr:cNvPr id="299" name="フローチャート: 判断 298"/>
        <xdr:cNvSpPr/>
      </xdr:nvSpPr>
      <xdr:spPr>
        <a:xfrm>
          <a:off x="104267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89833</xdr:rowOff>
    </xdr:from>
    <xdr:to>
      <xdr:col>50</xdr:col>
      <xdr:colOff>114300</xdr:colOff>
      <xdr:row>37</xdr:row>
      <xdr:rowOff>108545</xdr:rowOff>
    </xdr:to>
    <xdr:cxnSp macro="">
      <xdr:nvCxnSpPr>
        <xdr:cNvPr id="300" name="直線コネクタ 299"/>
        <xdr:cNvCxnSpPr/>
      </xdr:nvCxnSpPr>
      <xdr:spPr>
        <a:xfrm>
          <a:off x="8750300" y="6433483"/>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66661</xdr:rowOff>
    </xdr:from>
    <xdr:to>
      <xdr:col>50</xdr:col>
      <xdr:colOff>165100</xdr:colOff>
      <xdr:row>35</xdr:row>
      <xdr:rowOff>168261</xdr:rowOff>
    </xdr:to>
    <xdr:sp macro="" textlink="">
      <xdr:nvSpPr>
        <xdr:cNvPr id="301" name="フローチャート: 判断 300"/>
        <xdr:cNvSpPr/>
      </xdr:nvSpPr>
      <xdr:spPr>
        <a:xfrm>
          <a:off x="9588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13338</xdr:rowOff>
    </xdr:from>
    <xdr:ext cx="534377" cy="259045"/>
    <xdr:sp macro="" textlink="">
      <xdr:nvSpPr>
        <xdr:cNvPr id="302" name="テキスト ボックス 301"/>
        <xdr:cNvSpPr txBox="1"/>
      </xdr:nvSpPr>
      <xdr:spPr>
        <a:xfrm>
          <a:off x="9372111" y="5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12860</xdr:rowOff>
    </xdr:from>
    <xdr:to>
      <xdr:col>45</xdr:col>
      <xdr:colOff>177800</xdr:colOff>
      <xdr:row>37</xdr:row>
      <xdr:rowOff>89833</xdr:rowOff>
    </xdr:to>
    <xdr:cxnSp macro="">
      <xdr:nvCxnSpPr>
        <xdr:cNvPr id="303" name="直線コネクタ 302"/>
        <xdr:cNvCxnSpPr/>
      </xdr:nvCxnSpPr>
      <xdr:spPr>
        <a:xfrm>
          <a:off x="7861300" y="5156360"/>
          <a:ext cx="889000" cy="127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33791</xdr:rowOff>
    </xdr:from>
    <xdr:to>
      <xdr:col>46</xdr:col>
      <xdr:colOff>38100</xdr:colOff>
      <xdr:row>35</xdr:row>
      <xdr:rowOff>135391</xdr:rowOff>
    </xdr:to>
    <xdr:sp macro="" textlink="">
      <xdr:nvSpPr>
        <xdr:cNvPr id="304" name="フローチャート: 判断 303"/>
        <xdr:cNvSpPr/>
      </xdr:nvSpPr>
      <xdr:spPr>
        <a:xfrm>
          <a:off x="8699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151918</xdr:rowOff>
    </xdr:from>
    <xdr:ext cx="534377" cy="259045"/>
    <xdr:sp macro="" textlink="">
      <xdr:nvSpPr>
        <xdr:cNvPr id="305" name="テキスト ボックス 304"/>
        <xdr:cNvSpPr txBox="1"/>
      </xdr:nvSpPr>
      <xdr:spPr>
        <a:xfrm>
          <a:off x="8483111" y="58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12860</xdr:rowOff>
    </xdr:from>
    <xdr:to>
      <xdr:col>41</xdr:col>
      <xdr:colOff>50800</xdr:colOff>
      <xdr:row>37</xdr:row>
      <xdr:rowOff>155588</xdr:rowOff>
    </xdr:to>
    <xdr:cxnSp macro="">
      <xdr:nvCxnSpPr>
        <xdr:cNvPr id="306" name="直線コネクタ 305"/>
        <xdr:cNvCxnSpPr/>
      </xdr:nvCxnSpPr>
      <xdr:spPr>
        <a:xfrm flipV="1">
          <a:off x="6972300" y="5156360"/>
          <a:ext cx="889000" cy="13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148271</xdr:rowOff>
    </xdr:from>
    <xdr:to>
      <xdr:col>41</xdr:col>
      <xdr:colOff>101600</xdr:colOff>
      <xdr:row>35</xdr:row>
      <xdr:rowOff>78421</xdr:rowOff>
    </xdr:to>
    <xdr:sp macro="" textlink="">
      <xdr:nvSpPr>
        <xdr:cNvPr id="307" name="フローチャート: 判断 306"/>
        <xdr:cNvSpPr/>
      </xdr:nvSpPr>
      <xdr:spPr>
        <a:xfrm>
          <a:off x="7810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69548</xdr:rowOff>
    </xdr:from>
    <xdr:ext cx="534377" cy="259045"/>
    <xdr:sp macro="" textlink="">
      <xdr:nvSpPr>
        <xdr:cNvPr id="308" name="テキスト ボックス 307"/>
        <xdr:cNvSpPr txBox="1"/>
      </xdr:nvSpPr>
      <xdr:spPr>
        <a:xfrm>
          <a:off x="7594111" y="60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76474</xdr:rowOff>
    </xdr:from>
    <xdr:to>
      <xdr:col>36</xdr:col>
      <xdr:colOff>165100</xdr:colOff>
      <xdr:row>38</xdr:row>
      <xdr:rowOff>6624</xdr:rowOff>
    </xdr:to>
    <xdr:sp macro="" textlink="">
      <xdr:nvSpPr>
        <xdr:cNvPr id="309" name="フローチャート: 判断 308"/>
        <xdr:cNvSpPr/>
      </xdr:nvSpPr>
      <xdr:spPr>
        <a:xfrm>
          <a:off x="6921500" y="6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23151</xdr:rowOff>
    </xdr:from>
    <xdr:ext cx="534377" cy="259045"/>
    <xdr:sp macro="" textlink="">
      <xdr:nvSpPr>
        <xdr:cNvPr id="310" name="テキスト ボックス 309"/>
        <xdr:cNvSpPr txBox="1"/>
      </xdr:nvSpPr>
      <xdr:spPr>
        <a:xfrm>
          <a:off x="6705111" y="61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166069</xdr:rowOff>
    </xdr:from>
    <xdr:to>
      <xdr:col>55</xdr:col>
      <xdr:colOff>50800</xdr:colOff>
      <xdr:row>37</xdr:row>
      <xdr:rowOff>96219</xdr:rowOff>
    </xdr:to>
    <xdr:sp macro="" textlink="">
      <xdr:nvSpPr>
        <xdr:cNvPr id="316" name="楕円 315"/>
        <xdr:cNvSpPr/>
      </xdr:nvSpPr>
      <xdr:spPr>
        <a:xfrm>
          <a:off x="10426700" y="63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144496</xdr:rowOff>
    </xdr:from>
    <xdr:ext cx="534377" cy="259045"/>
    <xdr:sp macro="" textlink="">
      <xdr:nvSpPr>
        <xdr:cNvPr id="317" name="補助費等該当値テキスト"/>
        <xdr:cNvSpPr txBox="1"/>
      </xdr:nvSpPr>
      <xdr:spPr>
        <a:xfrm>
          <a:off x="10528300" y="63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57745</xdr:rowOff>
    </xdr:from>
    <xdr:to>
      <xdr:col>50</xdr:col>
      <xdr:colOff>165100</xdr:colOff>
      <xdr:row>37</xdr:row>
      <xdr:rowOff>159345</xdr:rowOff>
    </xdr:to>
    <xdr:sp macro="" textlink="">
      <xdr:nvSpPr>
        <xdr:cNvPr id="318" name="楕円 317"/>
        <xdr:cNvSpPr/>
      </xdr:nvSpPr>
      <xdr:spPr>
        <a:xfrm>
          <a:off x="9588500" y="6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150472</xdr:rowOff>
    </xdr:from>
    <xdr:ext cx="534377" cy="259045"/>
    <xdr:sp macro="" textlink="">
      <xdr:nvSpPr>
        <xdr:cNvPr id="319" name="テキスト ボックス 318"/>
        <xdr:cNvSpPr txBox="1"/>
      </xdr:nvSpPr>
      <xdr:spPr>
        <a:xfrm>
          <a:off x="9372111" y="64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39033</xdr:rowOff>
    </xdr:from>
    <xdr:to>
      <xdr:col>46</xdr:col>
      <xdr:colOff>38100</xdr:colOff>
      <xdr:row>37</xdr:row>
      <xdr:rowOff>140633</xdr:rowOff>
    </xdr:to>
    <xdr:sp macro="" textlink="">
      <xdr:nvSpPr>
        <xdr:cNvPr id="320" name="楕円 319"/>
        <xdr:cNvSpPr/>
      </xdr:nvSpPr>
      <xdr:spPr>
        <a:xfrm>
          <a:off x="86995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131760</xdr:rowOff>
    </xdr:from>
    <xdr:ext cx="534377" cy="259045"/>
    <xdr:sp macro="" textlink="">
      <xdr:nvSpPr>
        <xdr:cNvPr id="321" name="テキスト ボックス 320"/>
        <xdr:cNvSpPr txBox="1"/>
      </xdr:nvSpPr>
      <xdr:spPr>
        <a:xfrm>
          <a:off x="8483111" y="64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133510</xdr:rowOff>
    </xdr:from>
    <xdr:to>
      <xdr:col>41</xdr:col>
      <xdr:colOff>101600</xdr:colOff>
      <xdr:row>30</xdr:row>
      <xdr:rowOff>63660</xdr:rowOff>
    </xdr:to>
    <xdr:sp macro="" textlink="">
      <xdr:nvSpPr>
        <xdr:cNvPr id="322" name="楕円 321"/>
        <xdr:cNvSpPr/>
      </xdr:nvSpPr>
      <xdr:spPr>
        <a:xfrm>
          <a:off x="7810500" y="51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80187</xdr:rowOff>
    </xdr:from>
    <xdr:ext cx="599010" cy="259045"/>
    <xdr:sp macro="" textlink="">
      <xdr:nvSpPr>
        <xdr:cNvPr id="323" name="テキスト ボックス 322"/>
        <xdr:cNvSpPr txBox="1"/>
      </xdr:nvSpPr>
      <xdr:spPr>
        <a:xfrm>
          <a:off x="7561795" y="488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104788</xdr:rowOff>
    </xdr:from>
    <xdr:to>
      <xdr:col>36</xdr:col>
      <xdr:colOff>165100</xdr:colOff>
      <xdr:row>38</xdr:row>
      <xdr:rowOff>34937</xdr:rowOff>
    </xdr:to>
    <xdr:sp macro="" textlink="">
      <xdr:nvSpPr>
        <xdr:cNvPr id="324" name="楕円 323"/>
        <xdr:cNvSpPr/>
      </xdr:nvSpPr>
      <xdr:spPr>
        <a:xfrm>
          <a:off x="6921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26064</xdr:rowOff>
    </xdr:from>
    <xdr:ext cx="534377" cy="259045"/>
    <xdr:sp macro="" textlink="">
      <xdr:nvSpPr>
        <xdr:cNvPr id="325" name="テキスト ボックス 324"/>
        <xdr:cNvSpPr txBox="1"/>
      </xdr:nvSpPr>
      <xdr:spPr>
        <a:xfrm>
          <a:off x="6705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21933</xdr:rowOff>
    </xdr:from>
    <xdr:to>
      <xdr:col>54</xdr:col>
      <xdr:colOff>189865</xdr:colOff>
      <xdr:row>59</xdr:row>
      <xdr:rowOff>112668</xdr:rowOff>
    </xdr:to>
    <xdr:cxnSp macro="">
      <xdr:nvCxnSpPr>
        <xdr:cNvPr id="350" name="直線コネクタ 349"/>
        <xdr:cNvCxnSpPr/>
      </xdr:nvCxnSpPr>
      <xdr:spPr>
        <a:xfrm flipV="1">
          <a:off x="10475595" y="8765883"/>
          <a:ext cx="1270" cy="146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116495</xdr:rowOff>
    </xdr:from>
    <xdr:ext cx="534377" cy="259045"/>
    <xdr:sp macro="" textlink="">
      <xdr:nvSpPr>
        <xdr:cNvPr id="351" name="普通建設事業費最小値テキスト"/>
        <xdr:cNvSpPr txBox="1"/>
      </xdr:nvSpPr>
      <xdr:spPr>
        <a:xfrm>
          <a:off x="10528300" y="102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112668</xdr:rowOff>
    </xdr:from>
    <xdr:to>
      <xdr:col>55</xdr:col>
      <xdr:colOff>88900</xdr:colOff>
      <xdr:row>59</xdr:row>
      <xdr:rowOff>112668</xdr:rowOff>
    </xdr:to>
    <xdr:cxnSp macro="">
      <xdr:nvCxnSpPr>
        <xdr:cNvPr id="352" name="直線コネクタ 351"/>
        <xdr:cNvCxnSpPr/>
      </xdr:nvCxnSpPr>
      <xdr:spPr>
        <a:xfrm>
          <a:off x="10388600" y="102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140060</xdr:rowOff>
    </xdr:from>
    <xdr:ext cx="599010" cy="259045"/>
    <xdr:sp macro="" textlink="">
      <xdr:nvSpPr>
        <xdr:cNvPr id="353" name="普通建設事業費最大値テキスト"/>
        <xdr:cNvSpPr txBox="1"/>
      </xdr:nvSpPr>
      <xdr:spPr>
        <a:xfrm>
          <a:off x="10528300" y="85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21933</xdr:rowOff>
    </xdr:from>
    <xdr:to>
      <xdr:col>55</xdr:col>
      <xdr:colOff>88900</xdr:colOff>
      <xdr:row>51</xdr:row>
      <xdr:rowOff>21933</xdr:rowOff>
    </xdr:to>
    <xdr:cxnSp macro="">
      <xdr:nvCxnSpPr>
        <xdr:cNvPr id="354" name="直線コネクタ 353"/>
        <xdr:cNvCxnSpPr/>
      </xdr:nvCxnSpPr>
      <xdr:spPr>
        <a:xfrm>
          <a:off x="10388600" y="876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21933</xdr:rowOff>
    </xdr:from>
    <xdr:to>
      <xdr:col>55</xdr:col>
      <xdr:colOff>0</xdr:colOff>
      <xdr:row>54</xdr:row>
      <xdr:rowOff>170294</xdr:rowOff>
    </xdr:to>
    <xdr:cxnSp macro="">
      <xdr:nvCxnSpPr>
        <xdr:cNvPr id="355" name="直線コネクタ 354"/>
        <xdr:cNvCxnSpPr/>
      </xdr:nvCxnSpPr>
      <xdr:spPr>
        <a:xfrm flipV="1">
          <a:off x="9639300" y="8765883"/>
          <a:ext cx="838200" cy="6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155643</xdr:rowOff>
    </xdr:from>
    <xdr:ext cx="534377" cy="259045"/>
    <xdr:sp macro="" textlink="">
      <xdr:nvSpPr>
        <xdr:cNvPr id="356" name="普通建設事業費平均値テキスト"/>
        <xdr:cNvSpPr txBox="1"/>
      </xdr:nvSpPr>
      <xdr:spPr>
        <a:xfrm>
          <a:off x="10528300" y="958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5766</xdr:rowOff>
    </xdr:from>
    <xdr:to>
      <xdr:col>55</xdr:col>
      <xdr:colOff>50800</xdr:colOff>
      <xdr:row>56</xdr:row>
      <xdr:rowOff>107366</xdr:rowOff>
    </xdr:to>
    <xdr:sp macro="" textlink="">
      <xdr:nvSpPr>
        <xdr:cNvPr id="357" name="フローチャート: 判断 356"/>
        <xdr:cNvSpPr/>
      </xdr:nvSpPr>
      <xdr:spPr>
        <a:xfrm>
          <a:off x="10426700" y="960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170294</xdr:rowOff>
    </xdr:from>
    <xdr:to>
      <xdr:col>50</xdr:col>
      <xdr:colOff>114300</xdr:colOff>
      <xdr:row>56</xdr:row>
      <xdr:rowOff>76416</xdr:rowOff>
    </xdr:to>
    <xdr:cxnSp macro="">
      <xdr:nvCxnSpPr>
        <xdr:cNvPr id="358" name="直線コネクタ 357"/>
        <xdr:cNvCxnSpPr/>
      </xdr:nvCxnSpPr>
      <xdr:spPr>
        <a:xfrm flipV="1">
          <a:off x="8750300" y="9428594"/>
          <a:ext cx="889000" cy="2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30759</xdr:rowOff>
    </xdr:from>
    <xdr:to>
      <xdr:col>50</xdr:col>
      <xdr:colOff>165100</xdr:colOff>
      <xdr:row>56</xdr:row>
      <xdr:rowOff>132359</xdr:rowOff>
    </xdr:to>
    <xdr:sp macro="" textlink="">
      <xdr:nvSpPr>
        <xdr:cNvPr id="359" name="フローチャート: 判断 358"/>
        <xdr:cNvSpPr/>
      </xdr:nvSpPr>
      <xdr:spPr>
        <a:xfrm>
          <a:off x="9588500" y="96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123486</xdr:rowOff>
    </xdr:from>
    <xdr:ext cx="534377" cy="259045"/>
    <xdr:sp macro="" textlink="">
      <xdr:nvSpPr>
        <xdr:cNvPr id="360" name="テキスト ボックス 359"/>
        <xdr:cNvSpPr txBox="1"/>
      </xdr:nvSpPr>
      <xdr:spPr>
        <a:xfrm>
          <a:off x="9372111" y="9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76416</xdr:rowOff>
    </xdr:from>
    <xdr:to>
      <xdr:col>45</xdr:col>
      <xdr:colOff>177800</xdr:colOff>
      <xdr:row>58</xdr:row>
      <xdr:rowOff>46069</xdr:rowOff>
    </xdr:to>
    <xdr:cxnSp macro="">
      <xdr:nvCxnSpPr>
        <xdr:cNvPr id="361" name="直線コネクタ 360"/>
        <xdr:cNvCxnSpPr/>
      </xdr:nvCxnSpPr>
      <xdr:spPr>
        <a:xfrm flipV="1">
          <a:off x="7861300" y="9677616"/>
          <a:ext cx="889000" cy="3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163614</xdr:rowOff>
    </xdr:from>
    <xdr:to>
      <xdr:col>46</xdr:col>
      <xdr:colOff>38100</xdr:colOff>
      <xdr:row>54</xdr:row>
      <xdr:rowOff>93764</xdr:rowOff>
    </xdr:to>
    <xdr:sp macro="" textlink="">
      <xdr:nvSpPr>
        <xdr:cNvPr id="362" name="フローチャート: 判断 361"/>
        <xdr:cNvSpPr/>
      </xdr:nvSpPr>
      <xdr:spPr>
        <a:xfrm>
          <a:off x="8699500" y="925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110291</xdr:rowOff>
    </xdr:from>
    <xdr:ext cx="534377" cy="259045"/>
    <xdr:sp macro="" textlink="">
      <xdr:nvSpPr>
        <xdr:cNvPr id="363" name="テキスト ボックス 362"/>
        <xdr:cNvSpPr txBox="1"/>
      </xdr:nvSpPr>
      <xdr:spPr>
        <a:xfrm>
          <a:off x="8483111" y="90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100533</xdr:rowOff>
    </xdr:from>
    <xdr:to>
      <xdr:col>41</xdr:col>
      <xdr:colOff>50800</xdr:colOff>
      <xdr:row>58</xdr:row>
      <xdr:rowOff>46069</xdr:rowOff>
    </xdr:to>
    <xdr:cxnSp macro="">
      <xdr:nvCxnSpPr>
        <xdr:cNvPr id="364" name="直線コネクタ 363"/>
        <xdr:cNvCxnSpPr/>
      </xdr:nvCxnSpPr>
      <xdr:spPr>
        <a:xfrm>
          <a:off x="6972300" y="9701733"/>
          <a:ext cx="889000" cy="2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109398</xdr:rowOff>
    </xdr:from>
    <xdr:to>
      <xdr:col>41</xdr:col>
      <xdr:colOff>101600</xdr:colOff>
      <xdr:row>54</xdr:row>
      <xdr:rowOff>39548</xdr:rowOff>
    </xdr:to>
    <xdr:sp macro="" textlink="">
      <xdr:nvSpPr>
        <xdr:cNvPr id="365" name="フローチャート: 判断 364"/>
        <xdr:cNvSpPr/>
      </xdr:nvSpPr>
      <xdr:spPr>
        <a:xfrm>
          <a:off x="7810500" y="91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56075</xdr:rowOff>
    </xdr:from>
    <xdr:ext cx="534377" cy="259045"/>
    <xdr:sp macro="" textlink="">
      <xdr:nvSpPr>
        <xdr:cNvPr id="366" name="テキスト ボックス 365"/>
        <xdr:cNvSpPr txBox="1"/>
      </xdr:nvSpPr>
      <xdr:spPr>
        <a:xfrm>
          <a:off x="7594111" y="89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116408</xdr:rowOff>
    </xdr:from>
    <xdr:to>
      <xdr:col>36</xdr:col>
      <xdr:colOff>165100</xdr:colOff>
      <xdr:row>55</xdr:row>
      <xdr:rowOff>46558</xdr:rowOff>
    </xdr:to>
    <xdr:sp macro="" textlink="">
      <xdr:nvSpPr>
        <xdr:cNvPr id="367" name="フローチャート: 判断 366"/>
        <xdr:cNvSpPr/>
      </xdr:nvSpPr>
      <xdr:spPr>
        <a:xfrm>
          <a:off x="6921500" y="93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63085</xdr:rowOff>
    </xdr:from>
    <xdr:ext cx="534377" cy="259045"/>
    <xdr:sp macro="" textlink="">
      <xdr:nvSpPr>
        <xdr:cNvPr id="368" name="テキスト ボックス 367"/>
        <xdr:cNvSpPr txBox="1"/>
      </xdr:nvSpPr>
      <xdr:spPr>
        <a:xfrm>
          <a:off x="6705111" y="91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142583</xdr:rowOff>
    </xdr:from>
    <xdr:to>
      <xdr:col>55</xdr:col>
      <xdr:colOff>50800</xdr:colOff>
      <xdr:row>51</xdr:row>
      <xdr:rowOff>72733</xdr:rowOff>
    </xdr:to>
    <xdr:sp macro="" textlink="">
      <xdr:nvSpPr>
        <xdr:cNvPr id="374" name="楕円 373"/>
        <xdr:cNvSpPr/>
      </xdr:nvSpPr>
      <xdr:spPr>
        <a:xfrm>
          <a:off x="10426700" y="8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95610</xdr:rowOff>
    </xdr:from>
    <xdr:ext cx="599010" cy="259045"/>
    <xdr:sp macro="" textlink="">
      <xdr:nvSpPr>
        <xdr:cNvPr id="375" name="普通建設事業費該当値テキスト"/>
        <xdr:cNvSpPr txBox="1"/>
      </xdr:nvSpPr>
      <xdr:spPr>
        <a:xfrm>
          <a:off x="10528300" y="866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119494</xdr:rowOff>
    </xdr:from>
    <xdr:to>
      <xdr:col>50</xdr:col>
      <xdr:colOff>165100</xdr:colOff>
      <xdr:row>55</xdr:row>
      <xdr:rowOff>49644</xdr:rowOff>
    </xdr:to>
    <xdr:sp macro="" textlink="">
      <xdr:nvSpPr>
        <xdr:cNvPr id="376" name="楕円 375"/>
        <xdr:cNvSpPr/>
      </xdr:nvSpPr>
      <xdr:spPr>
        <a:xfrm>
          <a:off x="9588500" y="93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66171</xdr:rowOff>
    </xdr:from>
    <xdr:ext cx="534377" cy="259045"/>
    <xdr:sp macro="" textlink="">
      <xdr:nvSpPr>
        <xdr:cNvPr id="377" name="テキスト ボックス 376"/>
        <xdr:cNvSpPr txBox="1"/>
      </xdr:nvSpPr>
      <xdr:spPr>
        <a:xfrm>
          <a:off x="9372111" y="91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25616</xdr:rowOff>
    </xdr:from>
    <xdr:to>
      <xdr:col>46</xdr:col>
      <xdr:colOff>38100</xdr:colOff>
      <xdr:row>56</xdr:row>
      <xdr:rowOff>127216</xdr:rowOff>
    </xdr:to>
    <xdr:sp macro="" textlink="">
      <xdr:nvSpPr>
        <xdr:cNvPr id="378" name="楕円 377"/>
        <xdr:cNvSpPr/>
      </xdr:nvSpPr>
      <xdr:spPr>
        <a:xfrm>
          <a:off x="8699500" y="96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118343</xdr:rowOff>
    </xdr:from>
    <xdr:ext cx="534377" cy="259045"/>
    <xdr:sp macro="" textlink="">
      <xdr:nvSpPr>
        <xdr:cNvPr id="379" name="テキスト ボックス 378"/>
        <xdr:cNvSpPr txBox="1"/>
      </xdr:nvSpPr>
      <xdr:spPr>
        <a:xfrm>
          <a:off x="8483111" y="97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166719</xdr:rowOff>
    </xdr:from>
    <xdr:to>
      <xdr:col>41</xdr:col>
      <xdr:colOff>101600</xdr:colOff>
      <xdr:row>58</xdr:row>
      <xdr:rowOff>96869</xdr:rowOff>
    </xdr:to>
    <xdr:sp macro="" textlink="">
      <xdr:nvSpPr>
        <xdr:cNvPr id="380" name="楕円 379"/>
        <xdr:cNvSpPr/>
      </xdr:nvSpPr>
      <xdr:spPr>
        <a:xfrm>
          <a:off x="7810500" y="99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87996</xdr:rowOff>
    </xdr:from>
    <xdr:ext cx="534377" cy="259045"/>
    <xdr:sp macro="" textlink="">
      <xdr:nvSpPr>
        <xdr:cNvPr id="381" name="テキスト ボックス 380"/>
        <xdr:cNvSpPr txBox="1"/>
      </xdr:nvSpPr>
      <xdr:spPr>
        <a:xfrm>
          <a:off x="7594111" y="100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49733</xdr:rowOff>
    </xdr:from>
    <xdr:to>
      <xdr:col>36</xdr:col>
      <xdr:colOff>165100</xdr:colOff>
      <xdr:row>56</xdr:row>
      <xdr:rowOff>151333</xdr:rowOff>
    </xdr:to>
    <xdr:sp macro="" textlink="">
      <xdr:nvSpPr>
        <xdr:cNvPr id="382" name="楕円 381"/>
        <xdr:cNvSpPr/>
      </xdr:nvSpPr>
      <xdr:spPr>
        <a:xfrm>
          <a:off x="6921500" y="96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142460</xdr:rowOff>
    </xdr:from>
    <xdr:ext cx="534377" cy="259045"/>
    <xdr:sp macro="" textlink="">
      <xdr:nvSpPr>
        <xdr:cNvPr id="383" name="テキスト ボックス 382"/>
        <xdr:cNvSpPr txBox="1"/>
      </xdr:nvSpPr>
      <xdr:spPr>
        <a:xfrm>
          <a:off x="6705111" y="97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38088</xdr:rowOff>
    </xdr:from>
    <xdr:to>
      <xdr:col>54</xdr:col>
      <xdr:colOff>189865</xdr:colOff>
      <xdr:row>78</xdr:row>
      <xdr:rowOff>158369</xdr:rowOff>
    </xdr:to>
    <xdr:cxnSp macro="">
      <xdr:nvCxnSpPr>
        <xdr:cNvPr id="407" name="直線コネクタ 406"/>
        <xdr:cNvCxnSpPr/>
      </xdr:nvCxnSpPr>
      <xdr:spPr>
        <a:xfrm flipV="1">
          <a:off x="10475595" y="13239738"/>
          <a:ext cx="1270" cy="291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162196</xdr:rowOff>
    </xdr:from>
    <xdr:ext cx="469744" cy="259045"/>
    <xdr:sp macro="" textlink="">
      <xdr:nvSpPr>
        <xdr:cNvPr id="408" name="普通建設事業費 （ うち新規整備　）最小値テキスト"/>
        <xdr:cNvSpPr txBox="1"/>
      </xdr:nvSpPr>
      <xdr:spPr>
        <a:xfrm>
          <a:off x="10528300"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158369</xdr:rowOff>
    </xdr:from>
    <xdr:to>
      <xdr:col>55</xdr:col>
      <xdr:colOff>88900</xdr:colOff>
      <xdr:row>78</xdr:row>
      <xdr:rowOff>158369</xdr:rowOff>
    </xdr:to>
    <xdr:cxnSp macro="">
      <xdr:nvCxnSpPr>
        <xdr:cNvPr id="409" name="直線コネクタ 408"/>
        <xdr:cNvCxnSpPr/>
      </xdr:nvCxnSpPr>
      <xdr:spPr>
        <a:xfrm>
          <a:off x="10388600" y="1353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156215</xdr:rowOff>
    </xdr:from>
    <xdr:ext cx="469744" cy="259045"/>
    <xdr:sp macro="" textlink="">
      <xdr:nvSpPr>
        <xdr:cNvPr id="410" name="普通建設事業費 （ うち新規整備　）最大値テキスト"/>
        <xdr:cNvSpPr txBox="1"/>
      </xdr:nvSpPr>
      <xdr:spPr>
        <a:xfrm>
          <a:off x="10528300" y="130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38088</xdr:rowOff>
    </xdr:from>
    <xdr:to>
      <xdr:col>55</xdr:col>
      <xdr:colOff>88900</xdr:colOff>
      <xdr:row>77</xdr:row>
      <xdr:rowOff>38088</xdr:rowOff>
    </xdr:to>
    <xdr:cxnSp macro="">
      <xdr:nvCxnSpPr>
        <xdr:cNvPr id="411" name="直線コネクタ 410"/>
        <xdr:cNvCxnSpPr/>
      </xdr:nvCxnSpPr>
      <xdr:spPr>
        <a:xfrm>
          <a:off x="10388600" y="132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147473</xdr:rowOff>
    </xdr:from>
    <xdr:to>
      <xdr:col>55</xdr:col>
      <xdr:colOff>0</xdr:colOff>
      <xdr:row>78</xdr:row>
      <xdr:rowOff>158369</xdr:rowOff>
    </xdr:to>
    <xdr:cxnSp macro="">
      <xdr:nvCxnSpPr>
        <xdr:cNvPr id="412" name="直線コネクタ 411"/>
        <xdr:cNvCxnSpPr/>
      </xdr:nvCxnSpPr>
      <xdr:spPr>
        <a:xfrm>
          <a:off x="9639300" y="13349123"/>
          <a:ext cx="838200" cy="1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677</xdr:rowOff>
    </xdr:from>
    <xdr:ext cx="469744" cy="259045"/>
    <xdr:sp macro="" textlink="">
      <xdr:nvSpPr>
        <xdr:cNvPr id="413" name="普通建設事業費 （ うち新規整備　）平均値テキスト"/>
        <xdr:cNvSpPr txBox="1"/>
      </xdr:nvSpPr>
      <xdr:spPr>
        <a:xfrm>
          <a:off x="10528300" y="132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149250</xdr:rowOff>
    </xdr:from>
    <xdr:to>
      <xdr:col>55</xdr:col>
      <xdr:colOff>50800</xdr:colOff>
      <xdr:row>78</xdr:row>
      <xdr:rowOff>79400</xdr:rowOff>
    </xdr:to>
    <xdr:sp macro="" textlink="">
      <xdr:nvSpPr>
        <xdr:cNvPr id="414" name="フローチャート: 判断 413"/>
        <xdr:cNvSpPr/>
      </xdr:nvSpPr>
      <xdr:spPr>
        <a:xfrm>
          <a:off x="104267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147473</xdr:rowOff>
    </xdr:from>
    <xdr:to>
      <xdr:col>50</xdr:col>
      <xdr:colOff>114300</xdr:colOff>
      <xdr:row>77</xdr:row>
      <xdr:rowOff>162140</xdr:rowOff>
    </xdr:to>
    <xdr:cxnSp macro="">
      <xdr:nvCxnSpPr>
        <xdr:cNvPr id="415" name="直線コネクタ 414"/>
        <xdr:cNvCxnSpPr/>
      </xdr:nvCxnSpPr>
      <xdr:spPr>
        <a:xfrm flipV="1">
          <a:off x="8750300" y="13349123"/>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105930</xdr:rowOff>
    </xdr:from>
    <xdr:to>
      <xdr:col>50</xdr:col>
      <xdr:colOff>165100</xdr:colOff>
      <xdr:row>78</xdr:row>
      <xdr:rowOff>36080</xdr:rowOff>
    </xdr:to>
    <xdr:sp macro="" textlink="">
      <xdr:nvSpPr>
        <xdr:cNvPr id="416" name="フローチャート: 判断 415"/>
        <xdr:cNvSpPr/>
      </xdr:nvSpPr>
      <xdr:spPr>
        <a:xfrm>
          <a:off x="9588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27207</xdr:rowOff>
    </xdr:from>
    <xdr:ext cx="469744" cy="259045"/>
    <xdr:sp macro="" textlink="">
      <xdr:nvSpPr>
        <xdr:cNvPr id="417" name="テキスト ボックス 416"/>
        <xdr:cNvSpPr txBox="1"/>
      </xdr:nvSpPr>
      <xdr:spPr>
        <a:xfrm>
          <a:off x="9404428" y="1340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70853</xdr:rowOff>
    </xdr:from>
    <xdr:to>
      <xdr:col>45</xdr:col>
      <xdr:colOff>177800</xdr:colOff>
      <xdr:row>77</xdr:row>
      <xdr:rowOff>162140</xdr:rowOff>
    </xdr:to>
    <xdr:cxnSp macro="">
      <xdr:nvCxnSpPr>
        <xdr:cNvPr id="418" name="直線コネクタ 417"/>
        <xdr:cNvCxnSpPr/>
      </xdr:nvCxnSpPr>
      <xdr:spPr>
        <a:xfrm>
          <a:off x="7861300" y="13101053"/>
          <a:ext cx="889000" cy="2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77051</xdr:rowOff>
    </xdr:from>
    <xdr:to>
      <xdr:col>46</xdr:col>
      <xdr:colOff>38100</xdr:colOff>
      <xdr:row>77</xdr:row>
      <xdr:rowOff>7201</xdr:rowOff>
    </xdr:to>
    <xdr:sp macro="" textlink="">
      <xdr:nvSpPr>
        <xdr:cNvPr id="419" name="フローチャート: 判断 418"/>
        <xdr:cNvSpPr/>
      </xdr:nvSpPr>
      <xdr:spPr>
        <a:xfrm>
          <a:off x="8699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23728</xdr:rowOff>
    </xdr:from>
    <xdr:ext cx="534377" cy="259045"/>
    <xdr:sp macro="" textlink="">
      <xdr:nvSpPr>
        <xdr:cNvPr id="420" name="テキスト ボックス 419"/>
        <xdr:cNvSpPr txBox="1"/>
      </xdr:nvSpPr>
      <xdr:spPr>
        <a:xfrm>
          <a:off x="8483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9931</xdr:rowOff>
    </xdr:from>
    <xdr:to>
      <xdr:col>41</xdr:col>
      <xdr:colOff>50800</xdr:colOff>
      <xdr:row>76</xdr:row>
      <xdr:rowOff>70853</xdr:rowOff>
    </xdr:to>
    <xdr:cxnSp macro="">
      <xdr:nvCxnSpPr>
        <xdr:cNvPr id="421" name="直線コネクタ 420"/>
        <xdr:cNvCxnSpPr/>
      </xdr:nvCxnSpPr>
      <xdr:spPr>
        <a:xfrm>
          <a:off x="6972300" y="12525781"/>
          <a:ext cx="889000" cy="5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171386</xdr:rowOff>
    </xdr:from>
    <xdr:to>
      <xdr:col>41</xdr:col>
      <xdr:colOff>101600</xdr:colOff>
      <xdr:row>71</xdr:row>
      <xdr:rowOff>101536</xdr:rowOff>
    </xdr:to>
    <xdr:sp macro="" textlink="">
      <xdr:nvSpPr>
        <xdr:cNvPr id="422" name="フローチャート: 判断 421"/>
        <xdr:cNvSpPr/>
      </xdr:nvSpPr>
      <xdr:spPr>
        <a:xfrm>
          <a:off x="7810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118063</xdr:rowOff>
    </xdr:from>
    <xdr:ext cx="534377" cy="259045"/>
    <xdr:sp macro="" textlink="">
      <xdr:nvSpPr>
        <xdr:cNvPr id="423" name="テキスト ボックス 422"/>
        <xdr:cNvSpPr txBox="1"/>
      </xdr:nvSpPr>
      <xdr:spPr>
        <a:xfrm>
          <a:off x="7594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142811</xdr:rowOff>
    </xdr:from>
    <xdr:to>
      <xdr:col>36</xdr:col>
      <xdr:colOff>165100</xdr:colOff>
      <xdr:row>75</xdr:row>
      <xdr:rowOff>72961</xdr:rowOff>
    </xdr:to>
    <xdr:sp macro="" textlink="">
      <xdr:nvSpPr>
        <xdr:cNvPr id="424" name="フローチャート: 判断 423"/>
        <xdr:cNvSpPr/>
      </xdr:nvSpPr>
      <xdr:spPr>
        <a:xfrm>
          <a:off x="6921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64088</xdr:rowOff>
    </xdr:from>
    <xdr:ext cx="534377" cy="259045"/>
    <xdr:sp macro="" textlink="">
      <xdr:nvSpPr>
        <xdr:cNvPr id="425" name="テキスト ボックス 424"/>
        <xdr:cNvSpPr txBox="1"/>
      </xdr:nvSpPr>
      <xdr:spPr>
        <a:xfrm>
          <a:off x="6705111" y="129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107569</xdr:rowOff>
    </xdr:from>
    <xdr:to>
      <xdr:col>55</xdr:col>
      <xdr:colOff>50800</xdr:colOff>
      <xdr:row>79</xdr:row>
      <xdr:rowOff>37719</xdr:rowOff>
    </xdr:to>
    <xdr:sp macro="" textlink="">
      <xdr:nvSpPr>
        <xdr:cNvPr id="431" name="楕円 430"/>
        <xdr:cNvSpPr/>
      </xdr:nvSpPr>
      <xdr:spPr>
        <a:xfrm>
          <a:off x="104267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22496</xdr:rowOff>
    </xdr:from>
    <xdr:ext cx="469744" cy="259045"/>
    <xdr:sp macro="" textlink="">
      <xdr:nvSpPr>
        <xdr:cNvPr id="432" name="普通建設事業費 （ うち新規整備　）該当値テキスト"/>
        <xdr:cNvSpPr txBox="1"/>
      </xdr:nvSpPr>
      <xdr:spPr>
        <a:xfrm>
          <a:off x="10528300" y="1339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96673</xdr:rowOff>
    </xdr:from>
    <xdr:to>
      <xdr:col>50</xdr:col>
      <xdr:colOff>165100</xdr:colOff>
      <xdr:row>78</xdr:row>
      <xdr:rowOff>26823</xdr:rowOff>
    </xdr:to>
    <xdr:sp macro="" textlink="">
      <xdr:nvSpPr>
        <xdr:cNvPr id="433" name="楕円 432"/>
        <xdr:cNvSpPr/>
      </xdr:nvSpPr>
      <xdr:spPr>
        <a:xfrm>
          <a:off x="9588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43350</xdr:rowOff>
    </xdr:from>
    <xdr:ext cx="469744" cy="259045"/>
    <xdr:sp macro="" textlink="">
      <xdr:nvSpPr>
        <xdr:cNvPr id="434" name="テキスト ボックス 433"/>
        <xdr:cNvSpPr txBox="1"/>
      </xdr:nvSpPr>
      <xdr:spPr>
        <a:xfrm>
          <a:off x="9404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111340</xdr:rowOff>
    </xdr:from>
    <xdr:to>
      <xdr:col>46</xdr:col>
      <xdr:colOff>38100</xdr:colOff>
      <xdr:row>78</xdr:row>
      <xdr:rowOff>41490</xdr:rowOff>
    </xdr:to>
    <xdr:sp macro="" textlink="">
      <xdr:nvSpPr>
        <xdr:cNvPr id="435" name="楕円 434"/>
        <xdr:cNvSpPr/>
      </xdr:nvSpPr>
      <xdr:spPr>
        <a:xfrm>
          <a:off x="8699500" y="133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32617</xdr:rowOff>
    </xdr:from>
    <xdr:ext cx="469744" cy="259045"/>
    <xdr:sp macro="" textlink="">
      <xdr:nvSpPr>
        <xdr:cNvPr id="436" name="テキスト ボックス 435"/>
        <xdr:cNvSpPr txBox="1"/>
      </xdr:nvSpPr>
      <xdr:spPr>
        <a:xfrm>
          <a:off x="8515428" y="1340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20053</xdr:rowOff>
    </xdr:from>
    <xdr:to>
      <xdr:col>41</xdr:col>
      <xdr:colOff>101600</xdr:colOff>
      <xdr:row>76</xdr:row>
      <xdr:rowOff>121653</xdr:rowOff>
    </xdr:to>
    <xdr:sp macro="" textlink="">
      <xdr:nvSpPr>
        <xdr:cNvPr id="437" name="楕円 436"/>
        <xdr:cNvSpPr/>
      </xdr:nvSpPr>
      <xdr:spPr>
        <a:xfrm>
          <a:off x="7810500" y="130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112780</xdr:rowOff>
    </xdr:from>
    <xdr:ext cx="534377" cy="259045"/>
    <xdr:sp macro="" textlink="">
      <xdr:nvSpPr>
        <xdr:cNvPr id="438" name="テキスト ボックス 437"/>
        <xdr:cNvSpPr txBox="1"/>
      </xdr:nvSpPr>
      <xdr:spPr>
        <a:xfrm>
          <a:off x="7594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130581</xdr:rowOff>
    </xdr:from>
    <xdr:to>
      <xdr:col>36</xdr:col>
      <xdr:colOff>165100</xdr:colOff>
      <xdr:row>73</xdr:row>
      <xdr:rowOff>60731</xdr:rowOff>
    </xdr:to>
    <xdr:sp macro="" textlink="">
      <xdr:nvSpPr>
        <xdr:cNvPr id="439" name="楕円 438"/>
        <xdr:cNvSpPr/>
      </xdr:nvSpPr>
      <xdr:spPr>
        <a:xfrm>
          <a:off x="6921500" y="124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77258</xdr:rowOff>
    </xdr:from>
    <xdr:ext cx="534377" cy="259045"/>
    <xdr:sp macro="" textlink="">
      <xdr:nvSpPr>
        <xdr:cNvPr id="440" name="テキスト ボックス 439"/>
        <xdr:cNvSpPr txBox="1"/>
      </xdr:nvSpPr>
      <xdr:spPr>
        <a:xfrm>
          <a:off x="6705111" y="122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77848</xdr:rowOff>
    </xdr:from>
    <xdr:to>
      <xdr:col>54</xdr:col>
      <xdr:colOff>189865</xdr:colOff>
      <xdr:row>97</xdr:row>
      <xdr:rowOff>130687</xdr:rowOff>
    </xdr:to>
    <xdr:cxnSp macro="">
      <xdr:nvCxnSpPr>
        <xdr:cNvPr id="467" name="直線コネクタ 466"/>
        <xdr:cNvCxnSpPr/>
      </xdr:nvCxnSpPr>
      <xdr:spPr>
        <a:xfrm flipV="1">
          <a:off x="10475595" y="15508348"/>
          <a:ext cx="1270" cy="125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134514</xdr:rowOff>
    </xdr:from>
    <xdr:ext cx="534377" cy="259045"/>
    <xdr:sp macro="" textlink="">
      <xdr:nvSpPr>
        <xdr:cNvPr id="468" name="普通建設事業費 （ うち更新整備　）最小値テキスト"/>
        <xdr:cNvSpPr txBox="1"/>
      </xdr:nvSpPr>
      <xdr:spPr>
        <a:xfrm>
          <a:off x="10528300" y="16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130687</xdr:rowOff>
    </xdr:from>
    <xdr:to>
      <xdr:col>55</xdr:col>
      <xdr:colOff>88900</xdr:colOff>
      <xdr:row>97</xdr:row>
      <xdr:rowOff>130687</xdr:rowOff>
    </xdr:to>
    <xdr:cxnSp macro="">
      <xdr:nvCxnSpPr>
        <xdr:cNvPr id="469" name="直線コネクタ 468"/>
        <xdr:cNvCxnSpPr/>
      </xdr:nvCxnSpPr>
      <xdr:spPr>
        <a:xfrm>
          <a:off x="10388600" y="1676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24525</xdr:rowOff>
    </xdr:from>
    <xdr:ext cx="534377" cy="259045"/>
    <xdr:sp macro="" textlink="">
      <xdr:nvSpPr>
        <xdr:cNvPr id="470" name="普通建設事業費 （ うち更新整備　）最大値テキスト"/>
        <xdr:cNvSpPr txBox="1"/>
      </xdr:nvSpPr>
      <xdr:spPr>
        <a:xfrm>
          <a:off x="10528300" y="152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77848</xdr:rowOff>
    </xdr:from>
    <xdr:to>
      <xdr:col>55</xdr:col>
      <xdr:colOff>88900</xdr:colOff>
      <xdr:row>90</xdr:row>
      <xdr:rowOff>77848</xdr:rowOff>
    </xdr:to>
    <xdr:cxnSp macro="">
      <xdr:nvCxnSpPr>
        <xdr:cNvPr id="471" name="直線コネクタ 470"/>
        <xdr:cNvCxnSpPr/>
      </xdr:nvCxnSpPr>
      <xdr:spPr>
        <a:xfrm>
          <a:off x="10388600" y="1550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109296</xdr:rowOff>
    </xdr:from>
    <xdr:to>
      <xdr:col>55</xdr:col>
      <xdr:colOff>0</xdr:colOff>
      <xdr:row>95</xdr:row>
      <xdr:rowOff>165923</xdr:rowOff>
    </xdr:to>
    <xdr:cxnSp macro="">
      <xdr:nvCxnSpPr>
        <xdr:cNvPr id="472" name="直線コネクタ 471"/>
        <xdr:cNvCxnSpPr/>
      </xdr:nvCxnSpPr>
      <xdr:spPr>
        <a:xfrm>
          <a:off x="9639300" y="15882696"/>
          <a:ext cx="838200" cy="5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32191</xdr:rowOff>
    </xdr:from>
    <xdr:ext cx="534377" cy="259045"/>
    <xdr:sp macro="" textlink="">
      <xdr:nvSpPr>
        <xdr:cNvPr id="473" name="普通建設事業費 （ うち更新整備　）平均値テキスト"/>
        <xdr:cNvSpPr txBox="1"/>
      </xdr:nvSpPr>
      <xdr:spPr>
        <a:xfrm>
          <a:off x="10528300" y="159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9314</xdr:rowOff>
    </xdr:from>
    <xdr:to>
      <xdr:col>55</xdr:col>
      <xdr:colOff>50800</xdr:colOff>
      <xdr:row>94</xdr:row>
      <xdr:rowOff>110914</xdr:rowOff>
    </xdr:to>
    <xdr:sp macro="" textlink="">
      <xdr:nvSpPr>
        <xdr:cNvPr id="474" name="フローチャート: 判断 473"/>
        <xdr:cNvSpPr/>
      </xdr:nvSpPr>
      <xdr:spPr>
        <a:xfrm>
          <a:off x="10426700" y="16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109296</xdr:rowOff>
    </xdr:from>
    <xdr:to>
      <xdr:col>50</xdr:col>
      <xdr:colOff>114300</xdr:colOff>
      <xdr:row>95</xdr:row>
      <xdr:rowOff>2507</xdr:rowOff>
    </xdr:to>
    <xdr:cxnSp macro="">
      <xdr:nvCxnSpPr>
        <xdr:cNvPr id="475" name="直線コネクタ 474"/>
        <xdr:cNvCxnSpPr/>
      </xdr:nvCxnSpPr>
      <xdr:spPr>
        <a:xfrm flipV="1">
          <a:off x="8750300" y="15882696"/>
          <a:ext cx="889000" cy="4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170151</xdr:rowOff>
    </xdr:from>
    <xdr:to>
      <xdr:col>50</xdr:col>
      <xdr:colOff>165100</xdr:colOff>
      <xdr:row>93</xdr:row>
      <xdr:rowOff>100301</xdr:rowOff>
    </xdr:to>
    <xdr:sp macro="" textlink="">
      <xdr:nvSpPr>
        <xdr:cNvPr id="476" name="フローチャート: 判断 475"/>
        <xdr:cNvSpPr/>
      </xdr:nvSpPr>
      <xdr:spPr>
        <a:xfrm>
          <a:off x="9588500" y="1594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91428</xdr:rowOff>
    </xdr:from>
    <xdr:ext cx="534377" cy="259045"/>
    <xdr:sp macro="" textlink="">
      <xdr:nvSpPr>
        <xdr:cNvPr id="477" name="テキスト ボックス 476"/>
        <xdr:cNvSpPr txBox="1"/>
      </xdr:nvSpPr>
      <xdr:spPr>
        <a:xfrm>
          <a:off x="9372111" y="160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2507</xdr:rowOff>
    </xdr:from>
    <xdr:to>
      <xdr:col>45</xdr:col>
      <xdr:colOff>177800</xdr:colOff>
      <xdr:row>98</xdr:row>
      <xdr:rowOff>76704</xdr:rowOff>
    </xdr:to>
    <xdr:cxnSp macro="">
      <xdr:nvCxnSpPr>
        <xdr:cNvPr id="478" name="直線コネクタ 477"/>
        <xdr:cNvCxnSpPr/>
      </xdr:nvCxnSpPr>
      <xdr:spPr>
        <a:xfrm flipV="1">
          <a:off x="7861300" y="16290257"/>
          <a:ext cx="889000" cy="58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90</xdr:row>
      <xdr:rowOff>72833</xdr:rowOff>
    </xdr:from>
    <xdr:to>
      <xdr:col>46</xdr:col>
      <xdr:colOff>38100</xdr:colOff>
      <xdr:row>91</xdr:row>
      <xdr:rowOff>2983</xdr:rowOff>
    </xdr:to>
    <xdr:sp macro="" textlink="">
      <xdr:nvSpPr>
        <xdr:cNvPr id="479" name="フローチャート: 判断 478"/>
        <xdr:cNvSpPr/>
      </xdr:nvSpPr>
      <xdr:spPr>
        <a:xfrm>
          <a:off x="8699500" y="1550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19510</xdr:rowOff>
    </xdr:from>
    <xdr:ext cx="534377" cy="259045"/>
    <xdr:sp macro="" textlink="">
      <xdr:nvSpPr>
        <xdr:cNvPr id="480" name="テキスト ボックス 479"/>
        <xdr:cNvSpPr txBox="1"/>
      </xdr:nvSpPr>
      <xdr:spPr>
        <a:xfrm>
          <a:off x="8483111" y="152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76704</xdr:rowOff>
    </xdr:from>
    <xdr:to>
      <xdr:col>41</xdr:col>
      <xdr:colOff>50800</xdr:colOff>
      <xdr:row>98</xdr:row>
      <xdr:rowOff>150476</xdr:rowOff>
    </xdr:to>
    <xdr:cxnSp macro="">
      <xdr:nvCxnSpPr>
        <xdr:cNvPr id="481" name="直線コネクタ 480"/>
        <xdr:cNvCxnSpPr/>
      </xdr:nvCxnSpPr>
      <xdr:spPr>
        <a:xfrm flipV="1">
          <a:off x="6972300" y="16878804"/>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126391</xdr:rowOff>
    </xdr:from>
    <xdr:to>
      <xdr:col>41</xdr:col>
      <xdr:colOff>101600</xdr:colOff>
      <xdr:row>94</xdr:row>
      <xdr:rowOff>56541</xdr:rowOff>
    </xdr:to>
    <xdr:sp macro="" textlink="">
      <xdr:nvSpPr>
        <xdr:cNvPr id="482" name="フローチャート: 判断 481"/>
        <xdr:cNvSpPr/>
      </xdr:nvSpPr>
      <xdr:spPr>
        <a:xfrm>
          <a:off x="7810500" y="1607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73068</xdr:rowOff>
    </xdr:from>
    <xdr:ext cx="534377" cy="259045"/>
    <xdr:sp macro="" textlink="">
      <xdr:nvSpPr>
        <xdr:cNvPr id="483" name="テキスト ボックス 482"/>
        <xdr:cNvSpPr txBox="1"/>
      </xdr:nvSpPr>
      <xdr:spPr>
        <a:xfrm>
          <a:off x="7594111" y="158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27081</xdr:rowOff>
    </xdr:from>
    <xdr:to>
      <xdr:col>36</xdr:col>
      <xdr:colOff>165100</xdr:colOff>
      <xdr:row>92</xdr:row>
      <xdr:rowOff>128681</xdr:rowOff>
    </xdr:to>
    <xdr:sp macro="" textlink="">
      <xdr:nvSpPr>
        <xdr:cNvPr id="484" name="フローチャート: 判断 483"/>
        <xdr:cNvSpPr/>
      </xdr:nvSpPr>
      <xdr:spPr>
        <a:xfrm>
          <a:off x="6921500" y="158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145208</xdr:rowOff>
    </xdr:from>
    <xdr:ext cx="534377" cy="259045"/>
    <xdr:sp macro="" textlink="">
      <xdr:nvSpPr>
        <xdr:cNvPr id="485" name="テキスト ボックス 484"/>
        <xdr:cNvSpPr txBox="1"/>
      </xdr:nvSpPr>
      <xdr:spPr>
        <a:xfrm>
          <a:off x="6705111" y="155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115123</xdr:rowOff>
    </xdr:from>
    <xdr:to>
      <xdr:col>55</xdr:col>
      <xdr:colOff>50800</xdr:colOff>
      <xdr:row>96</xdr:row>
      <xdr:rowOff>45273</xdr:rowOff>
    </xdr:to>
    <xdr:sp macro="" textlink="">
      <xdr:nvSpPr>
        <xdr:cNvPr id="491" name="楕円 490"/>
        <xdr:cNvSpPr/>
      </xdr:nvSpPr>
      <xdr:spPr>
        <a:xfrm>
          <a:off x="10426700" y="164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93550</xdr:rowOff>
    </xdr:from>
    <xdr:ext cx="534377" cy="259045"/>
    <xdr:sp macro="" textlink="">
      <xdr:nvSpPr>
        <xdr:cNvPr id="492" name="普通建設事業費 （ うち更新整備　）該当値テキスト"/>
        <xdr:cNvSpPr txBox="1"/>
      </xdr:nvSpPr>
      <xdr:spPr>
        <a:xfrm>
          <a:off x="10528300" y="1638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58496</xdr:rowOff>
    </xdr:from>
    <xdr:to>
      <xdr:col>50</xdr:col>
      <xdr:colOff>165100</xdr:colOff>
      <xdr:row>92</xdr:row>
      <xdr:rowOff>160096</xdr:rowOff>
    </xdr:to>
    <xdr:sp macro="" textlink="">
      <xdr:nvSpPr>
        <xdr:cNvPr id="493" name="楕円 492"/>
        <xdr:cNvSpPr/>
      </xdr:nvSpPr>
      <xdr:spPr>
        <a:xfrm>
          <a:off x="9588500" y="158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5173</xdr:rowOff>
    </xdr:from>
    <xdr:ext cx="534377" cy="259045"/>
    <xdr:sp macro="" textlink="">
      <xdr:nvSpPr>
        <xdr:cNvPr id="494" name="テキスト ボックス 493"/>
        <xdr:cNvSpPr txBox="1"/>
      </xdr:nvSpPr>
      <xdr:spPr>
        <a:xfrm>
          <a:off x="9372111" y="156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123157</xdr:rowOff>
    </xdr:from>
    <xdr:to>
      <xdr:col>46</xdr:col>
      <xdr:colOff>38100</xdr:colOff>
      <xdr:row>95</xdr:row>
      <xdr:rowOff>53307</xdr:rowOff>
    </xdr:to>
    <xdr:sp macro="" textlink="">
      <xdr:nvSpPr>
        <xdr:cNvPr id="495" name="楕円 494"/>
        <xdr:cNvSpPr/>
      </xdr:nvSpPr>
      <xdr:spPr>
        <a:xfrm>
          <a:off x="8699500" y="1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44434</xdr:rowOff>
    </xdr:from>
    <xdr:ext cx="534377" cy="259045"/>
    <xdr:sp macro="" textlink="">
      <xdr:nvSpPr>
        <xdr:cNvPr id="496" name="テキスト ボックス 495"/>
        <xdr:cNvSpPr txBox="1"/>
      </xdr:nvSpPr>
      <xdr:spPr>
        <a:xfrm>
          <a:off x="8483111" y="163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25904</xdr:rowOff>
    </xdr:from>
    <xdr:to>
      <xdr:col>41</xdr:col>
      <xdr:colOff>101600</xdr:colOff>
      <xdr:row>98</xdr:row>
      <xdr:rowOff>127504</xdr:rowOff>
    </xdr:to>
    <xdr:sp macro="" textlink="">
      <xdr:nvSpPr>
        <xdr:cNvPr id="497" name="楕円 496"/>
        <xdr:cNvSpPr/>
      </xdr:nvSpPr>
      <xdr:spPr>
        <a:xfrm>
          <a:off x="7810500" y="168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118631</xdr:rowOff>
    </xdr:from>
    <xdr:ext cx="534377" cy="259045"/>
    <xdr:sp macro="" textlink="">
      <xdr:nvSpPr>
        <xdr:cNvPr id="498" name="テキスト ボックス 497"/>
        <xdr:cNvSpPr txBox="1"/>
      </xdr:nvSpPr>
      <xdr:spPr>
        <a:xfrm>
          <a:off x="7594111" y="169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99676</xdr:rowOff>
    </xdr:from>
    <xdr:to>
      <xdr:col>36</xdr:col>
      <xdr:colOff>165100</xdr:colOff>
      <xdr:row>99</xdr:row>
      <xdr:rowOff>29826</xdr:rowOff>
    </xdr:to>
    <xdr:sp macro="" textlink="">
      <xdr:nvSpPr>
        <xdr:cNvPr id="499" name="楕円 498"/>
        <xdr:cNvSpPr/>
      </xdr:nvSpPr>
      <xdr:spPr>
        <a:xfrm>
          <a:off x="6921500" y="169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20953</xdr:rowOff>
    </xdr:from>
    <xdr:ext cx="534377" cy="259045"/>
    <xdr:sp macro="" textlink="">
      <xdr:nvSpPr>
        <xdr:cNvPr id="500" name="テキスト ボックス 499"/>
        <xdr:cNvSpPr txBox="1"/>
      </xdr:nvSpPr>
      <xdr:spPr>
        <a:xfrm>
          <a:off x="6705111" y="169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4" name="テキスト ボックス 51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82367</xdr:rowOff>
    </xdr:from>
    <xdr:to>
      <xdr:col>85</xdr:col>
      <xdr:colOff>126364</xdr:colOff>
      <xdr:row>38</xdr:row>
      <xdr:rowOff>139700</xdr:rowOff>
    </xdr:to>
    <xdr:cxnSp macro="">
      <xdr:nvCxnSpPr>
        <xdr:cNvPr id="522" name="直線コネクタ 521"/>
        <xdr:cNvCxnSpPr/>
      </xdr:nvCxnSpPr>
      <xdr:spPr>
        <a:xfrm flipV="1">
          <a:off x="16317595" y="5225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29044</xdr:rowOff>
    </xdr:from>
    <xdr:ext cx="534377" cy="259045"/>
    <xdr:sp macro="" textlink="">
      <xdr:nvSpPr>
        <xdr:cNvPr id="525" name="災害復旧事業費最大値テキスト"/>
        <xdr:cNvSpPr txBox="1"/>
      </xdr:nvSpPr>
      <xdr:spPr>
        <a:xfrm>
          <a:off x="16370300" y="50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82367</xdr:rowOff>
    </xdr:from>
    <xdr:to>
      <xdr:col>86</xdr:col>
      <xdr:colOff>25400</xdr:colOff>
      <xdr:row>30</xdr:row>
      <xdr:rowOff>82367</xdr:rowOff>
    </xdr:to>
    <xdr:cxnSp macro="">
      <xdr:nvCxnSpPr>
        <xdr:cNvPr id="526" name="直線コネクタ 525"/>
        <xdr:cNvCxnSpPr/>
      </xdr:nvCxnSpPr>
      <xdr:spPr>
        <a:xfrm>
          <a:off x="16230600" y="522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117297</xdr:rowOff>
    </xdr:from>
    <xdr:to>
      <xdr:col>85</xdr:col>
      <xdr:colOff>127000</xdr:colOff>
      <xdr:row>38</xdr:row>
      <xdr:rowOff>128727</xdr:rowOff>
    </xdr:to>
    <xdr:cxnSp macro="">
      <xdr:nvCxnSpPr>
        <xdr:cNvPr id="527" name="直線コネクタ 526"/>
        <xdr:cNvCxnSpPr/>
      </xdr:nvCxnSpPr>
      <xdr:spPr>
        <a:xfrm flipV="1">
          <a:off x="15481300" y="66323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75475</xdr:rowOff>
    </xdr:from>
    <xdr:ext cx="469744" cy="259045"/>
    <xdr:sp macro="" textlink="">
      <xdr:nvSpPr>
        <xdr:cNvPr id="528" name="災害復旧事業費平均値テキスト"/>
        <xdr:cNvSpPr txBox="1"/>
      </xdr:nvSpPr>
      <xdr:spPr>
        <a:xfrm>
          <a:off x="16370300" y="59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52598</xdr:rowOff>
    </xdr:from>
    <xdr:to>
      <xdr:col>85</xdr:col>
      <xdr:colOff>177800</xdr:colOff>
      <xdr:row>35</xdr:row>
      <xdr:rowOff>154198</xdr:rowOff>
    </xdr:to>
    <xdr:sp macro="" textlink="">
      <xdr:nvSpPr>
        <xdr:cNvPr id="529" name="フローチャート: 判断 528"/>
        <xdr:cNvSpPr/>
      </xdr:nvSpPr>
      <xdr:spPr>
        <a:xfrm>
          <a:off x="162687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118394</xdr:rowOff>
    </xdr:from>
    <xdr:to>
      <xdr:col>81</xdr:col>
      <xdr:colOff>50800</xdr:colOff>
      <xdr:row>38</xdr:row>
      <xdr:rowOff>128727</xdr:rowOff>
    </xdr:to>
    <xdr:cxnSp macro="">
      <xdr:nvCxnSpPr>
        <xdr:cNvPr id="530" name="直線コネクタ 529"/>
        <xdr:cNvCxnSpPr/>
      </xdr:nvCxnSpPr>
      <xdr:spPr>
        <a:xfrm>
          <a:off x="14592300" y="6633494"/>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81859</xdr:rowOff>
    </xdr:from>
    <xdr:to>
      <xdr:col>81</xdr:col>
      <xdr:colOff>101600</xdr:colOff>
      <xdr:row>38</xdr:row>
      <xdr:rowOff>12009</xdr:rowOff>
    </xdr:to>
    <xdr:sp macro="" textlink="">
      <xdr:nvSpPr>
        <xdr:cNvPr id="531" name="フローチャート: 判断 530"/>
        <xdr:cNvSpPr/>
      </xdr:nvSpPr>
      <xdr:spPr>
        <a:xfrm>
          <a:off x="15430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28536</xdr:rowOff>
    </xdr:from>
    <xdr:ext cx="469744" cy="259045"/>
    <xdr:sp macro="" textlink="">
      <xdr:nvSpPr>
        <xdr:cNvPr id="532" name="テキスト ボックス 531"/>
        <xdr:cNvSpPr txBox="1"/>
      </xdr:nvSpPr>
      <xdr:spPr>
        <a:xfrm>
          <a:off x="15246428" y="620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118394</xdr:rowOff>
    </xdr:from>
    <xdr:to>
      <xdr:col>76</xdr:col>
      <xdr:colOff>114300</xdr:colOff>
      <xdr:row>38</xdr:row>
      <xdr:rowOff>139700</xdr:rowOff>
    </xdr:to>
    <xdr:cxnSp macro="">
      <xdr:nvCxnSpPr>
        <xdr:cNvPr id="533" name="直線コネクタ 532"/>
        <xdr:cNvCxnSpPr/>
      </xdr:nvCxnSpPr>
      <xdr:spPr>
        <a:xfrm flipV="1">
          <a:off x="13703300" y="6633494"/>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14559</xdr:rowOff>
    </xdr:from>
    <xdr:to>
      <xdr:col>76</xdr:col>
      <xdr:colOff>165100</xdr:colOff>
      <xdr:row>36</xdr:row>
      <xdr:rowOff>116159</xdr:rowOff>
    </xdr:to>
    <xdr:sp macro="" textlink="">
      <xdr:nvSpPr>
        <xdr:cNvPr id="534" name="フローチャート: 判断 533"/>
        <xdr:cNvSpPr/>
      </xdr:nvSpPr>
      <xdr:spPr>
        <a:xfrm>
          <a:off x="14541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132686</xdr:rowOff>
    </xdr:from>
    <xdr:ext cx="469744" cy="259045"/>
    <xdr:sp macro="" textlink="">
      <xdr:nvSpPr>
        <xdr:cNvPr id="535" name="テキスト ボックス 534"/>
        <xdr:cNvSpPr txBox="1"/>
      </xdr:nvSpPr>
      <xdr:spPr>
        <a:xfrm>
          <a:off x="14357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84968</xdr:rowOff>
    </xdr:from>
    <xdr:to>
      <xdr:col>72</xdr:col>
      <xdr:colOff>38100</xdr:colOff>
      <xdr:row>37</xdr:row>
      <xdr:rowOff>15118</xdr:rowOff>
    </xdr:to>
    <xdr:sp macro="" textlink="">
      <xdr:nvSpPr>
        <xdr:cNvPr id="537" name="フローチャート: 判断 536"/>
        <xdr:cNvSpPr/>
      </xdr:nvSpPr>
      <xdr:spPr>
        <a:xfrm>
          <a:off x="13652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31645</xdr:rowOff>
    </xdr:from>
    <xdr:ext cx="469744" cy="259045"/>
    <xdr:sp macro="" textlink="">
      <xdr:nvSpPr>
        <xdr:cNvPr id="538" name="テキスト ボックス 537"/>
        <xdr:cNvSpPr txBox="1"/>
      </xdr:nvSpPr>
      <xdr:spPr>
        <a:xfrm>
          <a:off x="13468428"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16297</xdr:rowOff>
    </xdr:from>
    <xdr:to>
      <xdr:col>67</xdr:col>
      <xdr:colOff>101600</xdr:colOff>
      <xdr:row>37</xdr:row>
      <xdr:rowOff>117897</xdr:rowOff>
    </xdr:to>
    <xdr:sp macro="" textlink="">
      <xdr:nvSpPr>
        <xdr:cNvPr id="539" name="フローチャート: 判断 538"/>
        <xdr:cNvSpPr/>
      </xdr:nvSpPr>
      <xdr:spPr>
        <a:xfrm>
          <a:off x="12763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134424</xdr:rowOff>
    </xdr:from>
    <xdr:ext cx="469744" cy="259045"/>
    <xdr:sp macro="" textlink="">
      <xdr:nvSpPr>
        <xdr:cNvPr id="540" name="テキスト ボックス 539"/>
        <xdr:cNvSpPr txBox="1"/>
      </xdr:nvSpPr>
      <xdr:spPr>
        <a:xfrm>
          <a:off x="12579428"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66497</xdr:rowOff>
    </xdr:from>
    <xdr:to>
      <xdr:col>85</xdr:col>
      <xdr:colOff>177800</xdr:colOff>
      <xdr:row>38</xdr:row>
      <xdr:rowOff>168097</xdr:rowOff>
    </xdr:to>
    <xdr:sp macro="" textlink="">
      <xdr:nvSpPr>
        <xdr:cNvPr id="546" name="楕円 545"/>
        <xdr:cNvSpPr/>
      </xdr:nvSpPr>
      <xdr:spPr>
        <a:xfrm>
          <a:off x="16268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152874</xdr:rowOff>
    </xdr:from>
    <xdr:ext cx="378565" cy="259045"/>
    <xdr:sp macro="" textlink="">
      <xdr:nvSpPr>
        <xdr:cNvPr id="547" name="災害復旧事業費該当値テキスト"/>
        <xdr:cNvSpPr txBox="1"/>
      </xdr:nvSpPr>
      <xdr:spPr>
        <a:xfrm>
          <a:off x="16370300" y="64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77927</xdr:rowOff>
    </xdr:from>
    <xdr:to>
      <xdr:col>81</xdr:col>
      <xdr:colOff>101600</xdr:colOff>
      <xdr:row>39</xdr:row>
      <xdr:rowOff>8077</xdr:rowOff>
    </xdr:to>
    <xdr:sp macro="" textlink="">
      <xdr:nvSpPr>
        <xdr:cNvPr id="548" name="楕円 547"/>
        <xdr:cNvSpPr/>
      </xdr:nvSpPr>
      <xdr:spPr>
        <a:xfrm>
          <a:off x="15430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170654</xdr:rowOff>
    </xdr:from>
    <xdr:ext cx="378565" cy="259045"/>
    <xdr:sp macro="" textlink="">
      <xdr:nvSpPr>
        <xdr:cNvPr id="549" name="テキスト ボックス 548"/>
        <xdr:cNvSpPr txBox="1"/>
      </xdr:nvSpPr>
      <xdr:spPr>
        <a:xfrm>
          <a:off x="15292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67594</xdr:rowOff>
    </xdr:from>
    <xdr:to>
      <xdr:col>76</xdr:col>
      <xdr:colOff>165100</xdr:colOff>
      <xdr:row>38</xdr:row>
      <xdr:rowOff>169194</xdr:rowOff>
    </xdr:to>
    <xdr:sp macro="" textlink="">
      <xdr:nvSpPr>
        <xdr:cNvPr id="550" name="楕円 549"/>
        <xdr:cNvSpPr/>
      </xdr:nvSpPr>
      <xdr:spPr>
        <a:xfrm>
          <a:off x="14541500" y="6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160321</xdr:rowOff>
    </xdr:from>
    <xdr:ext cx="378565" cy="259045"/>
    <xdr:sp macro="" textlink="">
      <xdr:nvSpPr>
        <xdr:cNvPr id="551" name="テキスト ボックス 550"/>
        <xdr:cNvSpPr txBox="1"/>
      </xdr:nvSpPr>
      <xdr:spPr>
        <a:xfrm>
          <a:off x="14403017" y="667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137120</xdr:rowOff>
    </xdr:from>
    <xdr:to>
      <xdr:col>85</xdr:col>
      <xdr:colOff>126364</xdr:colOff>
      <xdr:row>78</xdr:row>
      <xdr:rowOff>142165</xdr:rowOff>
    </xdr:to>
    <xdr:cxnSp macro="">
      <xdr:nvCxnSpPr>
        <xdr:cNvPr id="631" name="直線コネクタ 630"/>
        <xdr:cNvCxnSpPr/>
      </xdr:nvCxnSpPr>
      <xdr:spPr>
        <a:xfrm flipV="1">
          <a:off x="16317595" y="11967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145992</xdr:rowOff>
    </xdr:from>
    <xdr:ext cx="534377" cy="259045"/>
    <xdr:sp macro="" textlink="">
      <xdr:nvSpPr>
        <xdr:cNvPr id="632" name="公債費最小値テキスト"/>
        <xdr:cNvSpPr txBox="1"/>
      </xdr:nvSpPr>
      <xdr:spPr>
        <a:xfrm>
          <a:off x="16370300" y="135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142165</xdr:rowOff>
    </xdr:from>
    <xdr:to>
      <xdr:col>86</xdr:col>
      <xdr:colOff>25400</xdr:colOff>
      <xdr:row>78</xdr:row>
      <xdr:rowOff>142165</xdr:rowOff>
    </xdr:to>
    <xdr:cxnSp macro="">
      <xdr:nvCxnSpPr>
        <xdr:cNvPr id="633" name="直線コネクタ 632"/>
        <xdr:cNvCxnSpPr/>
      </xdr:nvCxnSpPr>
      <xdr:spPr>
        <a:xfrm>
          <a:off x="16230600" y="1351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83797</xdr:rowOff>
    </xdr:from>
    <xdr:ext cx="599010" cy="259045"/>
    <xdr:sp macro="" textlink="">
      <xdr:nvSpPr>
        <xdr:cNvPr id="634" name="公債費最大値テキスト"/>
        <xdr:cNvSpPr txBox="1"/>
      </xdr:nvSpPr>
      <xdr:spPr>
        <a:xfrm>
          <a:off x="16370300" y="117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137120</xdr:rowOff>
    </xdr:from>
    <xdr:to>
      <xdr:col>86</xdr:col>
      <xdr:colOff>25400</xdr:colOff>
      <xdr:row>69</xdr:row>
      <xdr:rowOff>137120</xdr:rowOff>
    </xdr:to>
    <xdr:cxnSp macro="">
      <xdr:nvCxnSpPr>
        <xdr:cNvPr id="635" name="直線コネクタ 634"/>
        <xdr:cNvCxnSpPr/>
      </xdr:nvCxnSpPr>
      <xdr:spPr>
        <a:xfrm>
          <a:off x="16230600" y="1196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10426</xdr:rowOff>
    </xdr:from>
    <xdr:to>
      <xdr:col>85</xdr:col>
      <xdr:colOff>127000</xdr:colOff>
      <xdr:row>75</xdr:row>
      <xdr:rowOff>27115</xdr:rowOff>
    </xdr:to>
    <xdr:cxnSp macro="">
      <xdr:nvCxnSpPr>
        <xdr:cNvPr id="636" name="直線コネクタ 635"/>
        <xdr:cNvCxnSpPr/>
      </xdr:nvCxnSpPr>
      <xdr:spPr>
        <a:xfrm>
          <a:off x="15481300" y="12869176"/>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51475</xdr:rowOff>
    </xdr:from>
    <xdr:ext cx="534377" cy="259045"/>
    <xdr:sp macro="" textlink="">
      <xdr:nvSpPr>
        <xdr:cNvPr id="637" name="公債費平均値テキスト"/>
        <xdr:cNvSpPr txBox="1"/>
      </xdr:nvSpPr>
      <xdr:spPr>
        <a:xfrm>
          <a:off x="16370300" y="12395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28598</xdr:rowOff>
    </xdr:from>
    <xdr:to>
      <xdr:col>85</xdr:col>
      <xdr:colOff>177800</xdr:colOff>
      <xdr:row>73</xdr:row>
      <xdr:rowOff>130198</xdr:rowOff>
    </xdr:to>
    <xdr:sp macro="" textlink="">
      <xdr:nvSpPr>
        <xdr:cNvPr id="638" name="フローチャート: 判断 637"/>
        <xdr:cNvSpPr/>
      </xdr:nvSpPr>
      <xdr:spPr>
        <a:xfrm>
          <a:off x="162687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10426</xdr:rowOff>
    </xdr:from>
    <xdr:to>
      <xdr:col>81</xdr:col>
      <xdr:colOff>50800</xdr:colOff>
      <xdr:row>75</xdr:row>
      <xdr:rowOff>35883</xdr:rowOff>
    </xdr:to>
    <xdr:cxnSp macro="">
      <xdr:nvCxnSpPr>
        <xdr:cNvPr id="639" name="直線コネクタ 638"/>
        <xdr:cNvCxnSpPr/>
      </xdr:nvCxnSpPr>
      <xdr:spPr>
        <a:xfrm flipV="1">
          <a:off x="14592300" y="12869176"/>
          <a:ext cx="8890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55328</xdr:rowOff>
    </xdr:from>
    <xdr:to>
      <xdr:col>81</xdr:col>
      <xdr:colOff>101600</xdr:colOff>
      <xdr:row>73</xdr:row>
      <xdr:rowOff>156928</xdr:rowOff>
    </xdr:to>
    <xdr:sp macro="" textlink="">
      <xdr:nvSpPr>
        <xdr:cNvPr id="640" name="フローチャート: 判断 639"/>
        <xdr:cNvSpPr/>
      </xdr:nvSpPr>
      <xdr:spPr>
        <a:xfrm>
          <a:off x="15430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2005</xdr:rowOff>
    </xdr:from>
    <xdr:ext cx="534377" cy="259045"/>
    <xdr:sp macro="" textlink="">
      <xdr:nvSpPr>
        <xdr:cNvPr id="641" name="テキスト ボックス 640"/>
        <xdr:cNvSpPr txBox="1"/>
      </xdr:nvSpPr>
      <xdr:spPr>
        <a:xfrm>
          <a:off x="15214111" y="123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35883</xdr:rowOff>
    </xdr:from>
    <xdr:to>
      <xdr:col>76</xdr:col>
      <xdr:colOff>114300</xdr:colOff>
      <xdr:row>75</xdr:row>
      <xdr:rowOff>137382</xdr:rowOff>
    </xdr:to>
    <xdr:cxnSp macro="">
      <xdr:nvCxnSpPr>
        <xdr:cNvPr id="642" name="直線コネクタ 641"/>
        <xdr:cNvCxnSpPr/>
      </xdr:nvCxnSpPr>
      <xdr:spPr>
        <a:xfrm flipV="1">
          <a:off x="13703300" y="1289463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114650</xdr:rowOff>
    </xdr:from>
    <xdr:to>
      <xdr:col>76</xdr:col>
      <xdr:colOff>165100</xdr:colOff>
      <xdr:row>74</xdr:row>
      <xdr:rowOff>44800</xdr:rowOff>
    </xdr:to>
    <xdr:sp macro="" textlink="">
      <xdr:nvSpPr>
        <xdr:cNvPr id="643" name="フローチャート: 判断 642"/>
        <xdr:cNvSpPr/>
      </xdr:nvSpPr>
      <xdr:spPr>
        <a:xfrm>
          <a:off x="14541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61327</xdr:rowOff>
    </xdr:from>
    <xdr:ext cx="534377" cy="259045"/>
    <xdr:sp macro="" textlink="">
      <xdr:nvSpPr>
        <xdr:cNvPr id="644" name="テキスト ボックス 643"/>
        <xdr:cNvSpPr txBox="1"/>
      </xdr:nvSpPr>
      <xdr:spPr>
        <a:xfrm>
          <a:off x="14325111" y="12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92559</xdr:rowOff>
    </xdr:from>
    <xdr:to>
      <xdr:col>71</xdr:col>
      <xdr:colOff>177800</xdr:colOff>
      <xdr:row>75</xdr:row>
      <xdr:rowOff>137382</xdr:rowOff>
    </xdr:to>
    <xdr:cxnSp macro="">
      <xdr:nvCxnSpPr>
        <xdr:cNvPr id="645" name="直線コネクタ 644"/>
        <xdr:cNvCxnSpPr/>
      </xdr:nvCxnSpPr>
      <xdr:spPr>
        <a:xfrm>
          <a:off x="12814300" y="12951309"/>
          <a:ext cx="889000" cy="4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141217</xdr:rowOff>
    </xdr:from>
    <xdr:to>
      <xdr:col>72</xdr:col>
      <xdr:colOff>38100</xdr:colOff>
      <xdr:row>74</xdr:row>
      <xdr:rowOff>71367</xdr:rowOff>
    </xdr:to>
    <xdr:sp macro="" textlink="">
      <xdr:nvSpPr>
        <xdr:cNvPr id="646" name="フローチャート: 判断 645"/>
        <xdr:cNvSpPr/>
      </xdr:nvSpPr>
      <xdr:spPr>
        <a:xfrm>
          <a:off x="13652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87894</xdr:rowOff>
    </xdr:from>
    <xdr:ext cx="534377" cy="259045"/>
    <xdr:sp macro="" textlink="">
      <xdr:nvSpPr>
        <xdr:cNvPr id="647" name="テキスト ボックス 646"/>
        <xdr:cNvSpPr txBox="1"/>
      </xdr:nvSpPr>
      <xdr:spPr>
        <a:xfrm>
          <a:off x="13436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48" name="フローチャート: 判断 647"/>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6169</xdr:rowOff>
    </xdr:from>
    <xdr:ext cx="534377" cy="259045"/>
    <xdr:sp macro="" textlink="">
      <xdr:nvSpPr>
        <xdr:cNvPr id="649" name="テキスト ボックス 648"/>
        <xdr:cNvSpPr txBox="1"/>
      </xdr:nvSpPr>
      <xdr:spPr>
        <a:xfrm>
          <a:off x="12547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147765</xdr:rowOff>
    </xdr:from>
    <xdr:to>
      <xdr:col>85</xdr:col>
      <xdr:colOff>177800</xdr:colOff>
      <xdr:row>75</xdr:row>
      <xdr:rowOff>77915</xdr:rowOff>
    </xdr:to>
    <xdr:sp macro="" textlink="">
      <xdr:nvSpPr>
        <xdr:cNvPr id="655" name="楕円 654"/>
        <xdr:cNvSpPr/>
      </xdr:nvSpPr>
      <xdr:spPr>
        <a:xfrm>
          <a:off x="162687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126192</xdr:rowOff>
    </xdr:from>
    <xdr:ext cx="534377" cy="259045"/>
    <xdr:sp macro="" textlink="">
      <xdr:nvSpPr>
        <xdr:cNvPr id="656" name="公債費該当値テキスト"/>
        <xdr:cNvSpPr txBox="1"/>
      </xdr:nvSpPr>
      <xdr:spPr>
        <a:xfrm>
          <a:off x="16370300" y="128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131076</xdr:rowOff>
    </xdr:from>
    <xdr:to>
      <xdr:col>81</xdr:col>
      <xdr:colOff>101600</xdr:colOff>
      <xdr:row>75</xdr:row>
      <xdr:rowOff>61226</xdr:rowOff>
    </xdr:to>
    <xdr:sp macro="" textlink="">
      <xdr:nvSpPr>
        <xdr:cNvPr id="657" name="楕円 656"/>
        <xdr:cNvSpPr/>
      </xdr:nvSpPr>
      <xdr:spPr>
        <a:xfrm>
          <a:off x="15430500" y="12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52353</xdr:rowOff>
    </xdr:from>
    <xdr:ext cx="534377" cy="259045"/>
    <xdr:sp macro="" textlink="">
      <xdr:nvSpPr>
        <xdr:cNvPr id="658" name="テキスト ボックス 657"/>
        <xdr:cNvSpPr txBox="1"/>
      </xdr:nvSpPr>
      <xdr:spPr>
        <a:xfrm>
          <a:off x="15214111" y="129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156533</xdr:rowOff>
    </xdr:from>
    <xdr:to>
      <xdr:col>76</xdr:col>
      <xdr:colOff>165100</xdr:colOff>
      <xdr:row>75</xdr:row>
      <xdr:rowOff>86683</xdr:rowOff>
    </xdr:to>
    <xdr:sp macro="" textlink="">
      <xdr:nvSpPr>
        <xdr:cNvPr id="659" name="楕円 658"/>
        <xdr:cNvSpPr/>
      </xdr:nvSpPr>
      <xdr:spPr>
        <a:xfrm>
          <a:off x="14541500" y="12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77810</xdr:rowOff>
    </xdr:from>
    <xdr:ext cx="534377" cy="259045"/>
    <xdr:sp macro="" textlink="">
      <xdr:nvSpPr>
        <xdr:cNvPr id="660" name="テキスト ボックス 659"/>
        <xdr:cNvSpPr txBox="1"/>
      </xdr:nvSpPr>
      <xdr:spPr>
        <a:xfrm>
          <a:off x="14325111" y="129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86582</xdr:rowOff>
    </xdr:from>
    <xdr:to>
      <xdr:col>72</xdr:col>
      <xdr:colOff>38100</xdr:colOff>
      <xdr:row>76</xdr:row>
      <xdr:rowOff>16731</xdr:rowOff>
    </xdr:to>
    <xdr:sp macro="" textlink="">
      <xdr:nvSpPr>
        <xdr:cNvPr id="661" name="楕円 660"/>
        <xdr:cNvSpPr/>
      </xdr:nvSpPr>
      <xdr:spPr>
        <a:xfrm>
          <a:off x="13652500" y="12945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7858</xdr:rowOff>
    </xdr:from>
    <xdr:ext cx="534377" cy="259045"/>
    <xdr:sp macro="" textlink="">
      <xdr:nvSpPr>
        <xdr:cNvPr id="662" name="テキスト ボックス 661"/>
        <xdr:cNvSpPr txBox="1"/>
      </xdr:nvSpPr>
      <xdr:spPr>
        <a:xfrm>
          <a:off x="13436111" y="130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41759</xdr:rowOff>
    </xdr:from>
    <xdr:to>
      <xdr:col>67</xdr:col>
      <xdr:colOff>101600</xdr:colOff>
      <xdr:row>75</xdr:row>
      <xdr:rowOff>143359</xdr:rowOff>
    </xdr:to>
    <xdr:sp macro="" textlink="">
      <xdr:nvSpPr>
        <xdr:cNvPr id="663" name="楕円 662"/>
        <xdr:cNvSpPr/>
      </xdr:nvSpPr>
      <xdr:spPr>
        <a:xfrm>
          <a:off x="12763500" y="129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134486</xdr:rowOff>
    </xdr:from>
    <xdr:ext cx="534377" cy="259045"/>
    <xdr:sp macro="" textlink="">
      <xdr:nvSpPr>
        <xdr:cNvPr id="664" name="テキスト ボックス 663"/>
        <xdr:cNvSpPr txBox="1"/>
      </xdr:nvSpPr>
      <xdr:spPr>
        <a:xfrm>
          <a:off x="12547111" y="12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59900</xdr:rowOff>
    </xdr:from>
    <xdr:to>
      <xdr:col>85</xdr:col>
      <xdr:colOff>126364</xdr:colOff>
      <xdr:row>98</xdr:row>
      <xdr:rowOff>149340</xdr:rowOff>
    </xdr:to>
    <xdr:cxnSp macro="">
      <xdr:nvCxnSpPr>
        <xdr:cNvPr id="688" name="直線コネクタ 687"/>
        <xdr:cNvCxnSpPr/>
      </xdr:nvCxnSpPr>
      <xdr:spPr>
        <a:xfrm flipV="1">
          <a:off x="16317595" y="16176200"/>
          <a:ext cx="1269" cy="775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153167</xdr:rowOff>
    </xdr:from>
    <xdr:ext cx="469744" cy="259045"/>
    <xdr:sp macro="" textlink="">
      <xdr:nvSpPr>
        <xdr:cNvPr id="689" name="積立金最小値テキスト"/>
        <xdr:cNvSpPr txBox="1"/>
      </xdr:nvSpPr>
      <xdr:spPr>
        <a:xfrm>
          <a:off x="16370300" y="169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149340</xdr:rowOff>
    </xdr:from>
    <xdr:to>
      <xdr:col>86</xdr:col>
      <xdr:colOff>25400</xdr:colOff>
      <xdr:row>98</xdr:row>
      <xdr:rowOff>149340</xdr:rowOff>
    </xdr:to>
    <xdr:cxnSp macro="">
      <xdr:nvCxnSpPr>
        <xdr:cNvPr id="690" name="直線コネクタ 689"/>
        <xdr:cNvCxnSpPr/>
      </xdr:nvCxnSpPr>
      <xdr:spPr>
        <a:xfrm>
          <a:off x="16230600" y="1695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6577</xdr:rowOff>
    </xdr:from>
    <xdr:ext cx="534377" cy="259045"/>
    <xdr:sp macro="" textlink="">
      <xdr:nvSpPr>
        <xdr:cNvPr id="691" name="積立金最大値テキスト"/>
        <xdr:cNvSpPr txBox="1"/>
      </xdr:nvSpPr>
      <xdr:spPr>
        <a:xfrm>
          <a:off x="16370300" y="159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59900</xdr:rowOff>
    </xdr:from>
    <xdr:to>
      <xdr:col>86</xdr:col>
      <xdr:colOff>25400</xdr:colOff>
      <xdr:row>94</xdr:row>
      <xdr:rowOff>59900</xdr:rowOff>
    </xdr:to>
    <xdr:cxnSp macro="">
      <xdr:nvCxnSpPr>
        <xdr:cNvPr id="692" name="直線コネクタ 691"/>
        <xdr:cNvCxnSpPr/>
      </xdr:nvCxnSpPr>
      <xdr:spPr>
        <a:xfrm>
          <a:off x="16230600" y="1617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82055</xdr:rowOff>
    </xdr:from>
    <xdr:to>
      <xdr:col>85</xdr:col>
      <xdr:colOff>127000</xdr:colOff>
      <xdr:row>94</xdr:row>
      <xdr:rowOff>59900</xdr:rowOff>
    </xdr:to>
    <xdr:cxnSp macro="">
      <xdr:nvCxnSpPr>
        <xdr:cNvPr id="693" name="直線コネクタ 692"/>
        <xdr:cNvCxnSpPr/>
      </xdr:nvCxnSpPr>
      <xdr:spPr>
        <a:xfrm>
          <a:off x="15481300" y="15512555"/>
          <a:ext cx="838200" cy="66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102037</xdr:rowOff>
    </xdr:from>
    <xdr:ext cx="534377" cy="259045"/>
    <xdr:sp macro="" textlink="">
      <xdr:nvSpPr>
        <xdr:cNvPr id="694" name="積立金平均値テキスト"/>
        <xdr:cNvSpPr txBox="1"/>
      </xdr:nvSpPr>
      <xdr:spPr>
        <a:xfrm>
          <a:off x="16370300" y="1656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123610</xdr:rowOff>
    </xdr:from>
    <xdr:to>
      <xdr:col>85</xdr:col>
      <xdr:colOff>177800</xdr:colOff>
      <xdr:row>97</xdr:row>
      <xdr:rowOff>53760</xdr:rowOff>
    </xdr:to>
    <xdr:sp macro="" textlink="">
      <xdr:nvSpPr>
        <xdr:cNvPr id="695" name="フローチャート: 判断 694"/>
        <xdr:cNvSpPr/>
      </xdr:nvSpPr>
      <xdr:spPr>
        <a:xfrm>
          <a:off x="16268700" y="165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82055</xdr:rowOff>
    </xdr:from>
    <xdr:to>
      <xdr:col>81</xdr:col>
      <xdr:colOff>50800</xdr:colOff>
      <xdr:row>96</xdr:row>
      <xdr:rowOff>95371</xdr:rowOff>
    </xdr:to>
    <xdr:cxnSp macro="">
      <xdr:nvCxnSpPr>
        <xdr:cNvPr id="696" name="直線コネクタ 695"/>
        <xdr:cNvCxnSpPr/>
      </xdr:nvCxnSpPr>
      <xdr:spPr>
        <a:xfrm flipV="1">
          <a:off x="14592300" y="15512555"/>
          <a:ext cx="889000" cy="10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12415</xdr:rowOff>
    </xdr:from>
    <xdr:to>
      <xdr:col>81</xdr:col>
      <xdr:colOff>101600</xdr:colOff>
      <xdr:row>94</xdr:row>
      <xdr:rowOff>114015</xdr:rowOff>
    </xdr:to>
    <xdr:sp macro="" textlink="">
      <xdr:nvSpPr>
        <xdr:cNvPr id="697" name="フローチャート: 判断 696"/>
        <xdr:cNvSpPr/>
      </xdr:nvSpPr>
      <xdr:spPr>
        <a:xfrm>
          <a:off x="15430500" y="161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105142</xdr:rowOff>
    </xdr:from>
    <xdr:ext cx="534377" cy="259045"/>
    <xdr:sp macro="" textlink="">
      <xdr:nvSpPr>
        <xdr:cNvPr id="698" name="テキスト ボックス 697"/>
        <xdr:cNvSpPr txBox="1"/>
      </xdr:nvSpPr>
      <xdr:spPr>
        <a:xfrm>
          <a:off x="15214111" y="162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164960</xdr:rowOff>
    </xdr:from>
    <xdr:to>
      <xdr:col>76</xdr:col>
      <xdr:colOff>114300</xdr:colOff>
      <xdr:row>96</xdr:row>
      <xdr:rowOff>95371</xdr:rowOff>
    </xdr:to>
    <xdr:cxnSp macro="">
      <xdr:nvCxnSpPr>
        <xdr:cNvPr id="699" name="直線コネクタ 698"/>
        <xdr:cNvCxnSpPr/>
      </xdr:nvCxnSpPr>
      <xdr:spPr>
        <a:xfrm>
          <a:off x="13703300" y="16281260"/>
          <a:ext cx="889000" cy="2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76555</xdr:rowOff>
    </xdr:from>
    <xdr:to>
      <xdr:col>76</xdr:col>
      <xdr:colOff>165100</xdr:colOff>
      <xdr:row>97</xdr:row>
      <xdr:rowOff>6705</xdr:rowOff>
    </xdr:to>
    <xdr:sp macro="" textlink="">
      <xdr:nvSpPr>
        <xdr:cNvPr id="700" name="フローチャート: 判断 699"/>
        <xdr:cNvSpPr/>
      </xdr:nvSpPr>
      <xdr:spPr>
        <a:xfrm>
          <a:off x="14541500" y="165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169282</xdr:rowOff>
    </xdr:from>
    <xdr:ext cx="534377" cy="259045"/>
    <xdr:sp macro="" textlink="">
      <xdr:nvSpPr>
        <xdr:cNvPr id="701" name="テキスト ボックス 700"/>
        <xdr:cNvSpPr txBox="1"/>
      </xdr:nvSpPr>
      <xdr:spPr>
        <a:xfrm>
          <a:off x="14325111" y="166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164960</xdr:rowOff>
    </xdr:from>
    <xdr:to>
      <xdr:col>71</xdr:col>
      <xdr:colOff>177800</xdr:colOff>
      <xdr:row>97</xdr:row>
      <xdr:rowOff>101048</xdr:rowOff>
    </xdr:to>
    <xdr:cxnSp macro="">
      <xdr:nvCxnSpPr>
        <xdr:cNvPr id="702" name="直線コネクタ 701"/>
        <xdr:cNvCxnSpPr/>
      </xdr:nvCxnSpPr>
      <xdr:spPr>
        <a:xfrm flipV="1">
          <a:off x="12814300" y="16281260"/>
          <a:ext cx="889000" cy="45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70631</xdr:rowOff>
    </xdr:from>
    <xdr:to>
      <xdr:col>72</xdr:col>
      <xdr:colOff>38100</xdr:colOff>
      <xdr:row>96</xdr:row>
      <xdr:rowOff>781</xdr:rowOff>
    </xdr:to>
    <xdr:sp macro="" textlink="">
      <xdr:nvSpPr>
        <xdr:cNvPr id="703" name="フローチャート: 判断 702"/>
        <xdr:cNvSpPr/>
      </xdr:nvSpPr>
      <xdr:spPr>
        <a:xfrm>
          <a:off x="13652500" y="163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163358</xdr:rowOff>
    </xdr:from>
    <xdr:ext cx="534377" cy="259045"/>
    <xdr:sp macro="" textlink="">
      <xdr:nvSpPr>
        <xdr:cNvPr id="704" name="テキスト ボックス 703"/>
        <xdr:cNvSpPr txBox="1"/>
      </xdr:nvSpPr>
      <xdr:spPr>
        <a:xfrm>
          <a:off x="13436111" y="16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115570</xdr:rowOff>
    </xdr:from>
    <xdr:to>
      <xdr:col>67</xdr:col>
      <xdr:colOff>101600</xdr:colOff>
      <xdr:row>97</xdr:row>
      <xdr:rowOff>45720</xdr:rowOff>
    </xdr:to>
    <xdr:sp macro="" textlink="">
      <xdr:nvSpPr>
        <xdr:cNvPr id="705" name="フローチャート: 判断 704"/>
        <xdr:cNvSpPr/>
      </xdr:nvSpPr>
      <xdr:spPr>
        <a:xfrm>
          <a:off x="12763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62247</xdr:rowOff>
    </xdr:from>
    <xdr:ext cx="534377" cy="259045"/>
    <xdr:sp macro="" textlink="">
      <xdr:nvSpPr>
        <xdr:cNvPr id="706" name="テキスト ボックス 705"/>
        <xdr:cNvSpPr txBox="1"/>
      </xdr:nvSpPr>
      <xdr:spPr>
        <a:xfrm>
          <a:off x="12547111" y="163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9100</xdr:rowOff>
    </xdr:from>
    <xdr:to>
      <xdr:col>85</xdr:col>
      <xdr:colOff>177800</xdr:colOff>
      <xdr:row>94</xdr:row>
      <xdr:rowOff>110700</xdr:rowOff>
    </xdr:to>
    <xdr:sp macro="" textlink="">
      <xdr:nvSpPr>
        <xdr:cNvPr id="712" name="楕円 711"/>
        <xdr:cNvSpPr/>
      </xdr:nvSpPr>
      <xdr:spPr>
        <a:xfrm>
          <a:off x="16268700" y="161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133577</xdr:rowOff>
    </xdr:from>
    <xdr:ext cx="534377" cy="259045"/>
    <xdr:sp macro="" textlink="">
      <xdr:nvSpPr>
        <xdr:cNvPr id="713" name="積立金該当値テキスト"/>
        <xdr:cNvSpPr txBox="1"/>
      </xdr:nvSpPr>
      <xdr:spPr>
        <a:xfrm>
          <a:off x="16370300" y="160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31255</xdr:rowOff>
    </xdr:from>
    <xdr:to>
      <xdr:col>81</xdr:col>
      <xdr:colOff>101600</xdr:colOff>
      <xdr:row>90</xdr:row>
      <xdr:rowOff>132855</xdr:rowOff>
    </xdr:to>
    <xdr:sp macro="" textlink="">
      <xdr:nvSpPr>
        <xdr:cNvPr id="714" name="楕円 713"/>
        <xdr:cNvSpPr/>
      </xdr:nvSpPr>
      <xdr:spPr>
        <a:xfrm>
          <a:off x="15430500" y="15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149382</xdr:rowOff>
    </xdr:from>
    <xdr:ext cx="534377" cy="259045"/>
    <xdr:sp macro="" textlink="">
      <xdr:nvSpPr>
        <xdr:cNvPr id="715" name="テキスト ボックス 714"/>
        <xdr:cNvSpPr txBox="1"/>
      </xdr:nvSpPr>
      <xdr:spPr>
        <a:xfrm>
          <a:off x="15214111" y="152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44571</xdr:rowOff>
    </xdr:from>
    <xdr:to>
      <xdr:col>76</xdr:col>
      <xdr:colOff>165100</xdr:colOff>
      <xdr:row>96</xdr:row>
      <xdr:rowOff>146171</xdr:rowOff>
    </xdr:to>
    <xdr:sp macro="" textlink="">
      <xdr:nvSpPr>
        <xdr:cNvPr id="716" name="楕円 715"/>
        <xdr:cNvSpPr/>
      </xdr:nvSpPr>
      <xdr:spPr>
        <a:xfrm>
          <a:off x="14541500" y="165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162698</xdr:rowOff>
    </xdr:from>
    <xdr:ext cx="534377" cy="259045"/>
    <xdr:sp macro="" textlink="">
      <xdr:nvSpPr>
        <xdr:cNvPr id="717" name="テキスト ボックス 716"/>
        <xdr:cNvSpPr txBox="1"/>
      </xdr:nvSpPr>
      <xdr:spPr>
        <a:xfrm>
          <a:off x="14325111" y="162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114160</xdr:rowOff>
    </xdr:from>
    <xdr:to>
      <xdr:col>72</xdr:col>
      <xdr:colOff>38100</xdr:colOff>
      <xdr:row>95</xdr:row>
      <xdr:rowOff>44310</xdr:rowOff>
    </xdr:to>
    <xdr:sp macro="" textlink="">
      <xdr:nvSpPr>
        <xdr:cNvPr id="718" name="楕円 717"/>
        <xdr:cNvSpPr/>
      </xdr:nvSpPr>
      <xdr:spPr>
        <a:xfrm>
          <a:off x="136525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60837</xdr:rowOff>
    </xdr:from>
    <xdr:ext cx="534377" cy="259045"/>
    <xdr:sp macro="" textlink="">
      <xdr:nvSpPr>
        <xdr:cNvPr id="719" name="テキスト ボックス 718"/>
        <xdr:cNvSpPr txBox="1"/>
      </xdr:nvSpPr>
      <xdr:spPr>
        <a:xfrm>
          <a:off x="13436111" y="160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50248</xdr:rowOff>
    </xdr:from>
    <xdr:to>
      <xdr:col>67</xdr:col>
      <xdr:colOff>101600</xdr:colOff>
      <xdr:row>97</xdr:row>
      <xdr:rowOff>151848</xdr:rowOff>
    </xdr:to>
    <xdr:sp macro="" textlink="">
      <xdr:nvSpPr>
        <xdr:cNvPr id="720" name="楕円 719"/>
        <xdr:cNvSpPr/>
      </xdr:nvSpPr>
      <xdr:spPr>
        <a:xfrm>
          <a:off x="12763500" y="166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142975</xdr:rowOff>
    </xdr:from>
    <xdr:ext cx="534377" cy="259045"/>
    <xdr:sp macro="" textlink="">
      <xdr:nvSpPr>
        <xdr:cNvPr id="721" name="テキスト ボックス 720"/>
        <xdr:cNvSpPr txBox="1"/>
      </xdr:nvSpPr>
      <xdr:spPr>
        <a:xfrm>
          <a:off x="12547111" y="167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31343</xdr:rowOff>
    </xdr:from>
    <xdr:to>
      <xdr:col>116</xdr:col>
      <xdr:colOff>62864</xdr:colOff>
      <xdr:row>38</xdr:row>
      <xdr:rowOff>139700</xdr:rowOff>
    </xdr:to>
    <xdr:cxnSp macro="">
      <xdr:nvCxnSpPr>
        <xdr:cNvPr id="743" name="直線コネクタ 742"/>
        <xdr:cNvCxnSpPr/>
      </xdr:nvCxnSpPr>
      <xdr:spPr>
        <a:xfrm flipV="1">
          <a:off x="22159595" y="5346293"/>
          <a:ext cx="1269" cy="13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149470</xdr:rowOff>
    </xdr:from>
    <xdr:ext cx="469744" cy="259045"/>
    <xdr:sp macro="" textlink="">
      <xdr:nvSpPr>
        <xdr:cNvPr id="746" name="投資及び出資金最大値テキスト"/>
        <xdr:cNvSpPr txBox="1"/>
      </xdr:nvSpPr>
      <xdr:spPr>
        <a:xfrm>
          <a:off x="22212300" y="5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31343</xdr:rowOff>
    </xdr:from>
    <xdr:to>
      <xdr:col>116</xdr:col>
      <xdr:colOff>152400</xdr:colOff>
      <xdr:row>31</xdr:row>
      <xdr:rowOff>31343</xdr:rowOff>
    </xdr:to>
    <xdr:cxnSp macro="">
      <xdr:nvCxnSpPr>
        <xdr:cNvPr id="747" name="直線コネクタ 746"/>
        <xdr:cNvCxnSpPr/>
      </xdr:nvCxnSpPr>
      <xdr:spPr>
        <a:xfrm>
          <a:off x="22072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65176</xdr:rowOff>
    </xdr:from>
    <xdr:to>
      <xdr:col>116</xdr:col>
      <xdr:colOff>63500</xdr:colOff>
      <xdr:row>37</xdr:row>
      <xdr:rowOff>126441</xdr:rowOff>
    </xdr:to>
    <xdr:cxnSp macro="">
      <xdr:nvCxnSpPr>
        <xdr:cNvPr id="748" name="直線コネクタ 747"/>
        <xdr:cNvCxnSpPr/>
      </xdr:nvCxnSpPr>
      <xdr:spPr>
        <a:xfrm>
          <a:off x="21323300" y="6408826"/>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4335</xdr:rowOff>
    </xdr:from>
    <xdr:ext cx="378565" cy="259045"/>
    <xdr:sp macro="" textlink="">
      <xdr:nvSpPr>
        <xdr:cNvPr id="749" name="投資及び出資金平均値テキスト"/>
        <xdr:cNvSpPr txBox="1"/>
      </xdr:nvSpPr>
      <xdr:spPr>
        <a:xfrm>
          <a:off x="22212300" y="6176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152908</xdr:rowOff>
    </xdr:from>
    <xdr:to>
      <xdr:col>116</xdr:col>
      <xdr:colOff>114300</xdr:colOff>
      <xdr:row>37</xdr:row>
      <xdr:rowOff>83058</xdr:rowOff>
    </xdr:to>
    <xdr:sp macro="" textlink="">
      <xdr:nvSpPr>
        <xdr:cNvPr id="750" name="フローチャート: 判断 749"/>
        <xdr:cNvSpPr/>
      </xdr:nvSpPr>
      <xdr:spPr>
        <a:xfrm>
          <a:off x="221107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149758</xdr:rowOff>
    </xdr:from>
    <xdr:to>
      <xdr:col>111</xdr:col>
      <xdr:colOff>177800</xdr:colOff>
      <xdr:row>37</xdr:row>
      <xdr:rowOff>65176</xdr:rowOff>
    </xdr:to>
    <xdr:cxnSp macro="">
      <xdr:nvCxnSpPr>
        <xdr:cNvPr id="751" name="直線コネクタ 750"/>
        <xdr:cNvCxnSpPr/>
      </xdr:nvCxnSpPr>
      <xdr:spPr>
        <a:xfrm>
          <a:off x="20434300" y="63219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140107</xdr:rowOff>
    </xdr:from>
    <xdr:to>
      <xdr:col>112</xdr:col>
      <xdr:colOff>38100</xdr:colOff>
      <xdr:row>37</xdr:row>
      <xdr:rowOff>70257</xdr:rowOff>
    </xdr:to>
    <xdr:sp macro="" textlink="">
      <xdr:nvSpPr>
        <xdr:cNvPr id="752" name="フローチャート: 判断 751"/>
        <xdr:cNvSpPr/>
      </xdr:nvSpPr>
      <xdr:spPr>
        <a:xfrm>
          <a:off x="21272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86784</xdr:rowOff>
    </xdr:from>
    <xdr:ext cx="378565" cy="259045"/>
    <xdr:sp macro="" textlink="">
      <xdr:nvSpPr>
        <xdr:cNvPr id="753" name="テキスト ボックス 752"/>
        <xdr:cNvSpPr txBox="1"/>
      </xdr:nvSpPr>
      <xdr:spPr>
        <a:xfrm>
          <a:off x="21134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149758</xdr:rowOff>
    </xdr:from>
    <xdr:to>
      <xdr:col>107</xdr:col>
      <xdr:colOff>50800</xdr:colOff>
      <xdr:row>36</xdr:row>
      <xdr:rowOff>156616</xdr:rowOff>
    </xdr:to>
    <xdr:cxnSp macro="">
      <xdr:nvCxnSpPr>
        <xdr:cNvPr id="754" name="直線コネクタ 753"/>
        <xdr:cNvCxnSpPr/>
      </xdr:nvCxnSpPr>
      <xdr:spPr>
        <a:xfrm flipV="1">
          <a:off x="19545300" y="63219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115418</xdr:rowOff>
    </xdr:from>
    <xdr:to>
      <xdr:col>107</xdr:col>
      <xdr:colOff>101600</xdr:colOff>
      <xdr:row>38</xdr:row>
      <xdr:rowOff>45568</xdr:rowOff>
    </xdr:to>
    <xdr:sp macro="" textlink="">
      <xdr:nvSpPr>
        <xdr:cNvPr id="755" name="フローチャート: 判断 754"/>
        <xdr:cNvSpPr/>
      </xdr:nvSpPr>
      <xdr:spPr>
        <a:xfrm>
          <a:off x="20383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36695</xdr:rowOff>
    </xdr:from>
    <xdr:ext cx="378565" cy="259045"/>
    <xdr:sp macro="" textlink="">
      <xdr:nvSpPr>
        <xdr:cNvPr id="756" name="テキスト ボックス 755"/>
        <xdr:cNvSpPr txBox="1"/>
      </xdr:nvSpPr>
      <xdr:spPr>
        <a:xfrm>
          <a:off x="20245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156616</xdr:rowOff>
    </xdr:from>
    <xdr:to>
      <xdr:col>102</xdr:col>
      <xdr:colOff>114300</xdr:colOff>
      <xdr:row>36</xdr:row>
      <xdr:rowOff>166675</xdr:rowOff>
    </xdr:to>
    <xdr:cxnSp macro="">
      <xdr:nvCxnSpPr>
        <xdr:cNvPr id="757" name="直線コネクタ 756"/>
        <xdr:cNvCxnSpPr/>
      </xdr:nvCxnSpPr>
      <xdr:spPr>
        <a:xfrm flipV="1">
          <a:off x="18656300" y="6328816"/>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157480</xdr:rowOff>
    </xdr:from>
    <xdr:to>
      <xdr:col>102</xdr:col>
      <xdr:colOff>165100</xdr:colOff>
      <xdr:row>36</xdr:row>
      <xdr:rowOff>87630</xdr:rowOff>
    </xdr:to>
    <xdr:sp macro="" textlink="">
      <xdr:nvSpPr>
        <xdr:cNvPr id="758" name="フローチャート: 判断 757"/>
        <xdr:cNvSpPr/>
      </xdr:nvSpPr>
      <xdr:spPr>
        <a:xfrm>
          <a:off x="19494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104157</xdr:rowOff>
    </xdr:from>
    <xdr:ext cx="378565" cy="259045"/>
    <xdr:sp macro="" textlink="">
      <xdr:nvSpPr>
        <xdr:cNvPr id="759" name="テキスト ボックス 758"/>
        <xdr:cNvSpPr txBox="1"/>
      </xdr:nvSpPr>
      <xdr:spPr>
        <a:xfrm>
          <a:off x="19356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24435</xdr:rowOff>
    </xdr:from>
    <xdr:to>
      <xdr:col>98</xdr:col>
      <xdr:colOff>38100</xdr:colOff>
      <xdr:row>37</xdr:row>
      <xdr:rowOff>126035</xdr:rowOff>
    </xdr:to>
    <xdr:sp macro="" textlink="">
      <xdr:nvSpPr>
        <xdr:cNvPr id="760" name="フローチャート: 判断 759"/>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117162</xdr:rowOff>
    </xdr:from>
    <xdr:ext cx="378565" cy="259045"/>
    <xdr:sp macro="" textlink="">
      <xdr:nvSpPr>
        <xdr:cNvPr id="761" name="テキスト ボックス 760"/>
        <xdr:cNvSpPr txBox="1"/>
      </xdr:nvSpPr>
      <xdr:spPr>
        <a:xfrm>
          <a:off x="18467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75641</xdr:rowOff>
    </xdr:from>
    <xdr:to>
      <xdr:col>116</xdr:col>
      <xdr:colOff>114300</xdr:colOff>
      <xdr:row>38</xdr:row>
      <xdr:rowOff>5791</xdr:rowOff>
    </xdr:to>
    <xdr:sp macro="" textlink="">
      <xdr:nvSpPr>
        <xdr:cNvPr id="767" name="楕円 766"/>
        <xdr:cNvSpPr/>
      </xdr:nvSpPr>
      <xdr:spPr>
        <a:xfrm>
          <a:off x="221107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54068</xdr:rowOff>
    </xdr:from>
    <xdr:ext cx="378565" cy="259045"/>
    <xdr:sp macro="" textlink="">
      <xdr:nvSpPr>
        <xdr:cNvPr id="768" name="投資及び出資金該当値テキスト"/>
        <xdr:cNvSpPr txBox="1"/>
      </xdr:nvSpPr>
      <xdr:spPr>
        <a:xfrm>
          <a:off x="22212300" y="639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14376</xdr:rowOff>
    </xdr:from>
    <xdr:to>
      <xdr:col>112</xdr:col>
      <xdr:colOff>38100</xdr:colOff>
      <xdr:row>37</xdr:row>
      <xdr:rowOff>115976</xdr:rowOff>
    </xdr:to>
    <xdr:sp macro="" textlink="">
      <xdr:nvSpPr>
        <xdr:cNvPr id="769" name="楕円 768"/>
        <xdr:cNvSpPr/>
      </xdr:nvSpPr>
      <xdr:spPr>
        <a:xfrm>
          <a:off x="21272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107103</xdr:rowOff>
    </xdr:from>
    <xdr:ext cx="378565" cy="259045"/>
    <xdr:sp macro="" textlink="">
      <xdr:nvSpPr>
        <xdr:cNvPr id="770" name="テキスト ボックス 769"/>
        <xdr:cNvSpPr txBox="1"/>
      </xdr:nvSpPr>
      <xdr:spPr>
        <a:xfrm>
          <a:off x="21134017" y="64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98958</xdr:rowOff>
    </xdr:from>
    <xdr:to>
      <xdr:col>107</xdr:col>
      <xdr:colOff>101600</xdr:colOff>
      <xdr:row>37</xdr:row>
      <xdr:rowOff>29108</xdr:rowOff>
    </xdr:to>
    <xdr:sp macro="" textlink="">
      <xdr:nvSpPr>
        <xdr:cNvPr id="771" name="楕円 770"/>
        <xdr:cNvSpPr/>
      </xdr:nvSpPr>
      <xdr:spPr>
        <a:xfrm>
          <a:off x="20383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45635</xdr:rowOff>
    </xdr:from>
    <xdr:ext cx="378565" cy="259045"/>
    <xdr:sp macro="" textlink="">
      <xdr:nvSpPr>
        <xdr:cNvPr id="772" name="テキスト ボックス 771"/>
        <xdr:cNvSpPr txBox="1"/>
      </xdr:nvSpPr>
      <xdr:spPr>
        <a:xfrm>
          <a:off x="20245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105816</xdr:rowOff>
    </xdr:from>
    <xdr:to>
      <xdr:col>102</xdr:col>
      <xdr:colOff>165100</xdr:colOff>
      <xdr:row>37</xdr:row>
      <xdr:rowOff>35966</xdr:rowOff>
    </xdr:to>
    <xdr:sp macro="" textlink="">
      <xdr:nvSpPr>
        <xdr:cNvPr id="773" name="楕円 772"/>
        <xdr:cNvSpPr/>
      </xdr:nvSpPr>
      <xdr:spPr>
        <a:xfrm>
          <a:off x="19494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27093</xdr:rowOff>
    </xdr:from>
    <xdr:ext cx="378565" cy="259045"/>
    <xdr:sp macro="" textlink="">
      <xdr:nvSpPr>
        <xdr:cNvPr id="774" name="テキスト ボックス 773"/>
        <xdr:cNvSpPr txBox="1"/>
      </xdr:nvSpPr>
      <xdr:spPr>
        <a:xfrm>
          <a:off x="19356017" y="63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115875</xdr:rowOff>
    </xdr:from>
    <xdr:to>
      <xdr:col>98</xdr:col>
      <xdr:colOff>38100</xdr:colOff>
      <xdr:row>37</xdr:row>
      <xdr:rowOff>46025</xdr:rowOff>
    </xdr:to>
    <xdr:sp macro="" textlink="">
      <xdr:nvSpPr>
        <xdr:cNvPr id="775" name="楕円 774"/>
        <xdr:cNvSpPr/>
      </xdr:nvSpPr>
      <xdr:spPr>
        <a:xfrm>
          <a:off x="18605500" y="62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62552</xdr:rowOff>
    </xdr:from>
    <xdr:ext cx="378565" cy="259045"/>
    <xdr:sp macro="" textlink="">
      <xdr:nvSpPr>
        <xdr:cNvPr id="776" name="テキスト ボックス 775"/>
        <xdr:cNvSpPr txBox="1"/>
      </xdr:nvSpPr>
      <xdr:spPr>
        <a:xfrm>
          <a:off x="18467017" y="606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0" name="テキスト ボックス 78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2" name="テキスト ボックス 791"/>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4" name="テキスト ボックス 793"/>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6" name="テキスト ボックス 795"/>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135128</xdr:rowOff>
    </xdr:from>
    <xdr:to>
      <xdr:col>116</xdr:col>
      <xdr:colOff>62864</xdr:colOff>
      <xdr:row>58</xdr:row>
      <xdr:rowOff>139700</xdr:rowOff>
    </xdr:to>
    <xdr:cxnSp macro="">
      <xdr:nvCxnSpPr>
        <xdr:cNvPr id="798" name="直線コネクタ 797"/>
        <xdr:cNvCxnSpPr/>
      </xdr:nvCxnSpPr>
      <xdr:spPr>
        <a:xfrm flipV="1">
          <a:off x="22159595" y="9050528"/>
          <a:ext cx="1269"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81805</xdr:rowOff>
    </xdr:from>
    <xdr:ext cx="469744" cy="259045"/>
    <xdr:sp macro="" textlink="">
      <xdr:nvSpPr>
        <xdr:cNvPr id="801" name="貸付金最大値テキスト"/>
        <xdr:cNvSpPr txBox="1"/>
      </xdr:nvSpPr>
      <xdr:spPr>
        <a:xfrm>
          <a:off x="22212300" y="88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135128</xdr:rowOff>
    </xdr:from>
    <xdr:to>
      <xdr:col>116</xdr:col>
      <xdr:colOff>152400</xdr:colOff>
      <xdr:row>52</xdr:row>
      <xdr:rowOff>135128</xdr:rowOff>
    </xdr:to>
    <xdr:cxnSp macro="">
      <xdr:nvCxnSpPr>
        <xdr:cNvPr id="802" name="直線コネクタ 801"/>
        <xdr:cNvCxnSpPr/>
      </xdr:nvCxnSpPr>
      <xdr:spPr>
        <a:xfrm>
          <a:off x="22072600" y="905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142672</xdr:rowOff>
    </xdr:from>
    <xdr:to>
      <xdr:col>116</xdr:col>
      <xdr:colOff>63500</xdr:colOff>
      <xdr:row>55</xdr:row>
      <xdr:rowOff>150673</xdr:rowOff>
    </xdr:to>
    <xdr:cxnSp macro="">
      <xdr:nvCxnSpPr>
        <xdr:cNvPr id="803" name="直線コネクタ 802"/>
        <xdr:cNvCxnSpPr/>
      </xdr:nvCxnSpPr>
      <xdr:spPr>
        <a:xfrm flipV="1">
          <a:off x="21323300" y="957242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85158</xdr:rowOff>
    </xdr:from>
    <xdr:ext cx="469744" cy="259045"/>
    <xdr:sp macro="" textlink="">
      <xdr:nvSpPr>
        <xdr:cNvPr id="804" name="貸付金平均値テキスト"/>
        <xdr:cNvSpPr txBox="1"/>
      </xdr:nvSpPr>
      <xdr:spPr>
        <a:xfrm>
          <a:off x="22212300" y="9686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106731</xdr:rowOff>
    </xdr:from>
    <xdr:to>
      <xdr:col>116</xdr:col>
      <xdr:colOff>114300</xdr:colOff>
      <xdr:row>57</xdr:row>
      <xdr:rowOff>36881</xdr:rowOff>
    </xdr:to>
    <xdr:sp macro="" textlink="">
      <xdr:nvSpPr>
        <xdr:cNvPr id="805" name="フローチャート: 判断 804"/>
        <xdr:cNvSpPr/>
      </xdr:nvSpPr>
      <xdr:spPr>
        <a:xfrm>
          <a:off x="221107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150673</xdr:rowOff>
    </xdr:from>
    <xdr:to>
      <xdr:col>111</xdr:col>
      <xdr:colOff>177800</xdr:colOff>
      <xdr:row>55</xdr:row>
      <xdr:rowOff>158903</xdr:rowOff>
    </xdr:to>
    <xdr:cxnSp macro="">
      <xdr:nvCxnSpPr>
        <xdr:cNvPr id="806" name="直線コネクタ 805"/>
        <xdr:cNvCxnSpPr/>
      </xdr:nvCxnSpPr>
      <xdr:spPr>
        <a:xfrm flipV="1">
          <a:off x="20434300" y="958042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116332</xdr:rowOff>
    </xdr:from>
    <xdr:to>
      <xdr:col>112</xdr:col>
      <xdr:colOff>38100</xdr:colOff>
      <xdr:row>57</xdr:row>
      <xdr:rowOff>46482</xdr:rowOff>
    </xdr:to>
    <xdr:sp macro="" textlink="">
      <xdr:nvSpPr>
        <xdr:cNvPr id="807" name="フローチャート: 判断 806"/>
        <xdr:cNvSpPr/>
      </xdr:nvSpPr>
      <xdr:spPr>
        <a:xfrm>
          <a:off x="21272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37609</xdr:rowOff>
    </xdr:from>
    <xdr:ext cx="469744" cy="259045"/>
    <xdr:sp macro="" textlink="">
      <xdr:nvSpPr>
        <xdr:cNvPr id="808" name="テキスト ボックス 807"/>
        <xdr:cNvSpPr txBox="1"/>
      </xdr:nvSpPr>
      <xdr:spPr>
        <a:xfrm>
          <a:off x="21088428"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158903</xdr:rowOff>
    </xdr:from>
    <xdr:to>
      <xdr:col>107</xdr:col>
      <xdr:colOff>50800</xdr:colOff>
      <xdr:row>55</xdr:row>
      <xdr:rowOff>166218</xdr:rowOff>
    </xdr:to>
    <xdr:cxnSp macro="">
      <xdr:nvCxnSpPr>
        <xdr:cNvPr id="809" name="直線コネクタ 808"/>
        <xdr:cNvCxnSpPr/>
      </xdr:nvCxnSpPr>
      <xdr:spPr>
        <a:xfrm flipV="1">
          <a:off x="19545300" y="95886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60554</xdr:rowOff>
    </xdr:from>
    <xdr:to>
      <xdr:col>107</xdr:col>
      <xdr:colOff>101600</xdr:colOff>
      <xdr:row>56</xdr:row>
      <xdr:rowOff>162154</xdr:rowOff>
    </xdr:to>
    <xdr:sp macro="" textlink="">
      <xdr:nvSpPr>
        <xdr:cNvPr id="810" name="フローチャート: 判断 809"/>
        <xdr:cNvSpPr/>
      </xdr:nvSpPr>
      <xdr:spPr>
        <a:xfrm>
          <a:off x="20383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153281</xdr:rowOff>
    </xdr:from>
    <xdr:ext cx="469744" cy="259045"/>
    <xdr:sp macro="" textlink="">
      <xdr:nvSpPr>
        <xdr:cNvPr id="811" name="テキスト ボックス 810"/>
        <xdr:cNvSpPr txBox="1"/>
      </xdr:nvSpPr>
      <xdr:spPr>
        <a:xfrm>
          <a:off x="20199428" y="975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166218</xdr:rowOff>
    </xdr:from>
    <xdr:to>
      <xdr:col>102</xdr:col>
      <xdr:colOff>114300</xdr:colOff>
      <xdr:row>56</xdr:row>
      <xdr:rowOff>2311</xdr:rowOff>
    </xdr:to>
    <xdr:cxnSp macro="">
      <xdr:nvCxnSpPr>
        <xdr:cNvPr id="812" name="直線コネクタ 811"/>
        <xdr:cNvCxnSpPr/>
      </xdr:nvCxnSpPr>
      <xdr:spPr>
        <a:xfrm flipV="1">
          <a:off x="18656300" y="959596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148107</xdr:rowOff>
    </xdr:from>
    <xdr:to>
      <xdr:col>102</xdr:col>
      <xdr:colOff>165100</xdr:colOff>
      <xdr:row>51</xdr:row>
      <xdr:rowOff>78257</xdr:rowOff>
    </xdr:to>
    <xdr:sp macro="" textlink="">
      <xdr:nvSpPr>
        <xdr:cNvPr id="813" name="フローチャート: 判断 812"/>
        <xdr:cNvSpPr/>
      </xdr:nvSpPr>
      <xdr:spPr>
        <a:xfrm>
          <a:off x="19494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94784</xdr:rowOff>
    </xdr:from>
    <xdr:ext cx="469744" cy="259045"/>
    <xdr:sp macro="" textlink="">
      <xdr:nvSpPr>
        <xdr:cNvPr id="814" name="テキスト ボックス 813"/>
        <xdr:cNvSpPr txBox="1"/>
      </xdr:nvSpPr>
      <xdr:spPr>
        <a:xfrm>
          <a:off x="19310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27636</xdr:rowOff>
    </xdr:from>
    <xdr:to>
      <xdr:col>98</xdr:col>
      <xdr:colOff>38100</xdr:colOff>
      <xdr:row>51</xdr:row>
      <xdr:rowOff>129236</xdr:rowOff>
    </xdr:to>
    <xdr:sp macro="" textlink="">
      <xdr:nvSpPr>
        <xdr:cNvPr id="815" name="フローチャート: 判断 814"/>
        <xdr:cNvSpPr/>
      </xdr:nvSpPr>
      <xdr:spPr>
        <a:xfrm>
          <a:off x="18605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145763</xdr:rowOff>
    </xdr:from>
    <xdr:ext cx="469744" cy="259045"/>
    <xdr:sp macro="" textlink="">
      <xdr:nvSpPr>
        <xdr:cNvPr id="816" name="テキスト ボックス 815"/>
        <xdr:cNvSpPr txBox="1"/>
      </xdr:nvSpPr>
      <xdr:spPr>
        <a:xfrm>
          <a:off x="18421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91872</xdr:rowOff>
    </xdr:from>
    <xdr:to>
      <xdr:col>116</xdr:col>
      <xdr:colOff>114300</xdr:colOff>
      <xdr:row>56</xdr:row>
      <xdr:rowOff>22022</xdr:rowOff>
    </xdr:to>
    <xdr:sp macro="" textlink="">
      <xdr:nvSpPr>
        <xdr:cNvPr id="822" name="楕円 821"/>
        <xdr:cNvSpPr/>
      </xdr:nvSpPr>
      <xdr:spPr>
        <a:xfrm>
          <a:off x="22110700" y="95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114749</xdr:rowOff>
    </xdr:from>
    <xdr:ext cx="469744" cy="259045"/>
    <xdr:sp macro="" textlink="">
      <xdr:nvSpPr>
        <xdr:cNvPr id="823" name="貸付金該当値テキスト"/>
        <xdr:cNvSpPr txBox="1"/>
      </xdr:nvSpPr>
      <xdr:spPr>
        <a:xfrm>
          <a:off x="22212300" y="937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99873</xdr:rowOff>
    </xdr:from>
    <xdr:to>
      <xdr:col>112</xdr:col>
      <xdr:colOff>38100</xdr:colOff>
      <xdr:row>56</xdr:row>
      <xdr:rowOff>30023</xdr:rowOff>
    </xdr:to>
    <xdr:sp macro="" textlink="">
      <xdr:nvSpPr>
        <xdr:cNvPr id="824" name="楕円 823"/>
        <xdr:cNvSpPr/>
      </xdr:nvSpPr>
      <xdr:spPr>
        <a:xfrm>
          <a:off x="21272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46550</xdr:rowOff>
    </xdr:from>
    <xdr:ext cx="469744" cy="259045"/>
    <xdr:sp macro="" textlink="">
      <xdr:nvSpPr>
        <xdr:cNvPr id="825" name="テキスト ボックス 824"/>
        <xdr:cNvSpPr txBox="1"/>
      </xdr:nvSpPr>
      <xdr:spPr>
        <a:xfrm>
          <a:off x="21088428" y="930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108103</xdr:rowOff>
    </xdr:from>
    <xdr:to>
      <xdr:col>107</xdr:col>
      <xdr:colOff>101600</xdr:colOff>
      <xdr:row>56</xdr:row>
      <xdr:rowOff>38253</xdr:rowOff>
    </xdr:to>
    <xdr:sp macro="" textlink="">
      <xdr:nvSpPr>
        <xdr:cNvPr id="826" name="楕円 825"/>
        <xdr:cNvSpPr/>
      </xdr:nvSpPr>
      <xdr:spPr>
        <a:xfrm>
          <a:off x="203835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54780</xdr:rowOff>
    </xdr:from>
    <xdr:ext cx="469744" cy="259045"/>
    <xdr:sp macro="" textlink="">
      <xdr:nvSpPr>
        <xdr:cNvPr id="827" name="テキスト ボックス 826"/>
        <xdr:cNvSpPr txBox="1"/>
      </xdr:nvSpPr>
      <xdr:spPr>
        <a:xfrm>
          <a:off x="20199428" y="93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115418</xdr:rowOff>
    </xdr:from>
    <xdr:to>
      <xdr:col>102</xdr:col>
      <xdr:colOff>165100</xdr:colOff>
      <xdr:row>56</xdr:row>
      <xdr:rowOff>45568</xdr:rowOff>
    </xdr:to>
    <xdr:sp macro="" textlink="">
      <xdr:nvSpPr>
        <xdr:cNvPr id="828" name="楕円 827"/>
        <xdr:cNvSpPr/>
      </xdr:nvSpPr>
      <xdr:spPr>
        <a:xfrm>
          <a:off x="19494500" y="95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36695</xdr:rowOff>
    </xdr:from>
    <xdr:ext cx="469744" cy="259045"/>
    <xdr:sp macro="" textlink="">
      <xdr:nvSpPr>
        <xdr:cNvPr id="829" name="テキスト ボックス 828"/>
        <xdr:cNvSpPr txBox="1"/>
      </xdr:nvSpPr>
      <xdr:spPr>
        <a:xfrm>
          <a:off x="19310428" y="963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122961</xdr:rowOff>
    </xdr:from>
    <xdr:to>
      <xdr:col>98</xdr:col>
      <xdr:colOff>38100</xdr:colOff>
      <xdr:row>56</xdr:row>
      <xdr:rowOff>53111</xdr:rowOff>
    </xdr:to>
    <xdr:sp macro="" textlink="">
      <xdr:nvSpPr>
        <xdr:cNvPr id="830" name="楕円 829"/>
        <xdr:cNvSpPr/>
      </xdr:nvSpPr>
      <xdr:spPr>
        <a:xfrm>
          <a:off x="18605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44238</xdr:rowOff>
    </xdr:from>
    <xdr:ext cx="469744" cy="259045"/>
    <xdr:sp macro="" textlink="">
      <xdr:nvSpPr>
        <xdr:cNvPr id="831" name="テキスト ボックス 830"/>
        <xdr:cNvSpPr txBox="1"/>
      </xdr:nvSpPr>
      <xdr:spPr>
        <a:xfrm>
          <a:off x="18421428" y="964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166522</xdr:rowOff>
    </xdr:from>
    <xdr:to>
      <xdr:col>116</xdr:col>
      <xdr:colOff>62864</xdr:colOff>
      <xdr:row>78</xdr:row>
      <xdr:rowOff>107392</xdr:rowOff>
    </xdr:to>
    <xdr:cxnSp macro="">
      <xdr:nvCxnSpPr>
        <xdr:cNvPr id="856" name="直線コネクタ 855"/>
        <xdr:cNvCxnSpPr/>
      </xdr:nvCxnSpPr>
      <xdr:spPr>
        <a:xfrm flipV="1">
          <a:off x="22159595" y="12168022"/>
          <a:ext cx="1269" cy="13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111219</xdr:rowOff>
    </xdr:from>
    <xdr:ext cx="534377" cy="259045"/>
    <xdr:sp macro="" textlink="">
      <xdr:nvSpPr>
        <xdr:cNvPr id="857" name="繰出金最小値テキスト"/>
        <xdr:cNvSpPr txBox="1"/>
      </xdr:nvSpPr>
      <xdr:spPr>
        <a:xfrm>
          <a:off x="22212300" y="134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107392</xdr:rowOff>
    </xdr:from>
    <xdr:to>
      <xdr:col>116</xdr:col>
      <xdr:colOff>152400</xdr:colOff>
      <xdr:row>78</xdr:row>
      <xdr:rowOff>107392</xdr:rowOff>
    </xdr:to>
    <xdr:cxnSp macro="">
      <xdr:nvCxnSpPr>
        <xdr:cNvPr id="858" name="直線コネクタ 857"/>
        <xdr:cNvCxnSpPr/>
      </xdr:nvCxnSpPr>
      <xdr:spPr>
        <a:xfrm>
          <a:off x="22072600" y="1348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113199</xdr:rowOff>
    </xdr:from>
    <xdr:ext cx="534377" cy="259045"/>
    <xdr:sp macro="" textlink="">
      <xdr:nvSpPr>
        <xdr:cNvPr id="859" name="繰出金最大値テキスト"/>
        <xdr:cNvSpPr txBox="1"/>
      </xdr:nvSpPr>
      <xdr:spPr>
        <a:xfrm>
          <a:off x="22212300" y="119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166522</xdr:rowOff>
    </xdr:from>
    <xdr:to>
      <xdr:col>116</xdr:col>
      <xdr:colOff>152400</xdr:colOff>
      <xdr:row>70</xdr:row>
      <xdr:rowOff>166522</xdr:rowOff>
    </xdr:to>
    <xdr:cxnSp macro="">
      <xdr:nvCxnSpPr>
        <xdr:cNvPr id="860" name="直線コネクタ 859"/>
        <xdr:cNvCxnSpPr/>
      </xdr:nvCxnSpPr>
      <xdr:spPr>
        <a:xfrm>
          <a:off x="22072600" y="1216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85979</xdr:rowOff>
    </xdr:from>
    <xdr:to>
      <xdr:col>116</xdr:col>
      <xdr:colOff>63500</xdr:colOff>
      <xdr:row>75</xdr:row>
      <xdr:rowOff>118021</xdr:rowOff>
    </xdr:to>
    <xdr:cxnSp macro="">
      <xdr:nvCxnSpPr>
        <xdr:cNvPr id="861" name="直線コネクタ 860"/>
        <xdr:cNvCxnSpPr/>
      </xdr:nvCxnSpPr>
      <xdr:spPr>
        <a:xfrm>
          <a:off x="21323300" y="12773279"/>
          <a:ext cx="838200" cy="20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15117</xdr:rowOff>
    </xdr:from>
    <xdr:ext cx="534377" cy="259045"/>
    <xdr:sp macro="" textlink="">
      <xdr:nvSpPr>
        <xdr:cNvPr id="862" name="繰出金平均値テキスト"/>
        <xdr:cNvSpPr txBox="1"/>
      </xdr:nvSpPr>
      <xdr:spPr>
        <a:xfrm>
          <a:off x="22212300" y="1270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163690</xdr:rowOff>
    </xdr:from>
    <xdr:to>
      <xdr:col>116</xdr:col>
      <xdr:colOff>114300</xdr:colOff>
      <xdr:row>75</xdr:row>
      <xdr:rowOff>93840</xdr:rowOff>
    </xdr:to>
    <xdr:sp macro="" textlink="">
      <xdr:nvSpPr>
        <xdr:cNvPr id="863" name="フローチャート: 判断 862"/>
        <xdr:cNvSpPr/>
      </xdr:nvSpPr>
      <xdr:spPr>
        <a:xfrm>
          <a:off x="221107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85979</xdr:rowOff>
    </xdr:from>
    <xdr:to>
      <xdr:col>111</xdr:col>
      <xdr:colOff>177800</xdr:colOff>
      <xdr:row>76</xdr:row>
      <xdr:rowOff>70892</xdr:rowOff>
    </xdr:to>
    <xdr:cxnSp macro="">
      <xdr:nvCxnSpPr>
        <xdr:cNvPr id="864" name="直線コネクタ 863"/>
        <xdr:cNvCxnSpPr/>
      </xdr:nvCxnSpPr>
      <xdr:spPr>
        <a:xfrm flipV="1">
          <a:off x="20434300" y="12773279"/>
          <a:ext cx="889000" cy="3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72022</xdr:rowOff>
    </xdr:from>
    <xdr:to>
      <xdr:col>112</xdr:col>
      <xdr:colOff>38100</xdr:colOff>
      <xdr:row>75</xdr:row>
      <xdr:rowOff>2172</xdr:rowOff>
    </xdr:to>
    <xdr:sp macro="" textlink="">
      <xdr:nvSpPr>
        <xdr:cNvPr id="865" name="フローチャート: 判断 864"/>
        <xdr:cNvSpPr/>
      </xdr:nvSpPr>
      <xdr:spPr>
        <a:xfrm>
          <a:off x="21272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164749</xdr:rowOff>
    </xdr:from>
    <xdr:ext cx="534377" cy="259045"/>
    <xdr:sp macro="" textlink="">
      <xdr:nvSpPr>
        <xdr:cNvPr id="866" name="テキスト ボックス 865"/>
        <xdr:cNvSpPr txBox="1"/>
      </xdr:nvSpPr>
      <xdr:spPr>
        <a:xfrm>
          <a:off x="21056111" y="12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15608</xdr:rowOff>
    </xdr:from>
    <xdr:to>
      <xdr:col>107</xdr:col>
      <xdr:colOff>50800</xdr:colOff>
      <xdr:row>76</xdr:row>
      <xdr:rowOff>70892</xdr:rowOff>
    </xdr:to>
    <xdr:cxnSp macro="">
      <xdr:nvCxnSpPr>
        <xdr:cNvPr id="867" name="直線コネクタ 866"/>
        <xdr:cNvCxnSpPr/>
      </xdr:nvCxnSpPr>
      <xdr:spPr>
        <a:xfrm>
          <a:off x="19545300" y="13045808"/>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61278</xdr:rowOff>
    </xdr:from>
    <xdr:to>
      <xdr:col>107</xdr:col>
      <xdr:colOff>101600</xdr:colOff>
      <xdr:row>74</xdr:row>
      <xdr:rowOff>162878</xdr:rowOff>
    </xdr:to>
    <xdr:sp macro="" textlink="">
      <xdr:nvSpPr>
        <xdr:cNvPr id="868" name="フローチャート: 判断 867"/>
        <xdr:cNvSpPr/>
      </xdr:nvSpPr>
      <xdr:spPr>
        <a:xfrm>
          <a:off x="20383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7955</xdr:rowOff>
    </xdr:from>
    <xdr:ext cx="534377" cy="259045"/>
    <xdr:sp macro="" textlink="">
      <xdr:nvSpPr>
        <xdr:cNvPr id="869" name="テキスト ボックス 868"/>
        <xdr:cNvSpPr txBox="1"/>
      </xdr:nvSpPr>
      <xdr:spPr>
        <a:xfrm>
          <a:off x="20167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15608</xdr:rowOff>
    </xdr:from>
    <xdr:to>
      <xdr:col>102</xdr:col>
      <xdr:colOff>114300</xdr:colOff>
      <xdr:row>77</xdr:row>
      <xdr:rowOff>41669</xdr:rowOff>
    </xdr:to>
    <xdr:cxnSp macro="">
      <xdr:nvCxnSpPr>
        <xdr:cNvPr id="870" name="直線コネクタ 869"/>
        <xdr:cNvCxnSpPr/>
      </xdr:nvCxnSpPr>
      <xdr:spPr>
        <a:xfrm flipV="1">
          <a:off x="18656300" y="13045808"/>
          <a:ext cx="889000" cy="1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94500</xdr:rowOff>
    </xdr:from>
    <xdr:to>
      <xdr:col>102</xdr:col>
      <xdr:colOff>165100</xdr:colOff>
      <xdr:row>75</xdr:row>
      <xdr:rowOff>24650</xdr:rowOff>
    </xdr:to>
    <xdr:sp macro="" textlink="">
      <xdr:nvSpPr>
        <xdr:cNvPr id="871" name="フローチャート: 判断 870"/>
        <xdr:cNvSpPr/>
      </xdr:nvSpPr>
      <xdr:spPr>
        <a:xfrm>
          <a:off x="19494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41177</xdr:rowOff>
    </xdr:from>
    <xdr:ext cx="534377" cy="259045"/>
    <xdr:sp macro="" textlink="">
      <xdr:nvSpPr>
        <xdr:cNvPr id="872" name="テキスト ボックス 871"/>
        <xdr:cNvSpPr txBox="1"/>
      </xdr:nvSpPr>
      <xdr:spPr>
        <a:xfrm>
          <a:off x="19278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84062</xdr:rowOff>
    </xdr:from>
    <xdr:to>
      <xdr:col>98</xdr:col>
      <xdr:colOff>38100</xdr:colOff>
      <xdr:row>77</xdr:row>
      <xdr:rowOff>14212</xdr:rowOff>
    </xdr:to>
    <xdr:sp macro="" textlink="">
      <xdr:nvSpPr>
        <xdr:cNvPr id="873" name="フローチャート: 判断 872"/>
        <xdr:cNvSpPr/>
      </xdr:nvSpPr>
      <xdr:spPr>
        <a:xfrm>
          <a:off x="18605500" y="131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30739</xdr:rowOff>
    </xdr:from>
    <xdr:ext cx="534377" cy="259045"/>
    <xdr:sp macro="" textlink="">
      <xdr:nvSpPr>
        <xdr:cNvPr id="874" name="テキスト ボックス 873"/>
        <xdr:cNvSpPr txBox="1"/>
      </xdr:nvSpPr>
      <xdr:spPr>
        <a:xfrm>
          <a:off x="18389111" y="128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67221</xdr:rowOff>
    </xdr:from>
    <xdr:to>
      <xdr:col>116</xdr:col>
      <xdr:colOff>114300</xdr:colOff>
      <xdr:row>75</xdr:row>
      <xdr:rowOff>168821</xdr:rowOff>
    </xdr:to>
    <xdr:sp macro="" textlink="">
      <xdr:nvSpPr>
        <xdr:cNvPr id="880" name="楕円 879"/>
        <xdr:cNvSpPr/>
      </xdr:nvSpPr>
      <xdr:spPr>
        <a:xfrm>
          <a:off x="22110700" y="129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45648</xdr:rowOff>
    </xdr:from>
    <xdr:ext cx="534377" cy="259045"/>
    <xdr:sp macro="" textlink="">
      <xdr:nvSpPr>
        <xdr:cNvPr id="881" name="繰出金該当値テキスト"/>
        <xdr:cNvSpPr txBox="1"/>
      </xdr:nvSpPr>
      <xdr:spPr>
        <a:xfrm>
          <a:off x="22212300" y="129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35179</xdr:rowOff>
    </xdr:from>
    <xdr:to>
      <xdr:col>112</xdr:col>
      <xdr:colOff>38100</xdr:colOff>
      <xdr:row>74</xdr:row>
      <xdr:rowOff>136779</xdr:rowOff>
    </xdr:to>
    <xdr:sp macro="" textlink="">
      <xdr:nvSpPr>
        <xdr:cNvPr id="882" name="楕円 881"/>
        <xdr:cNvSpPr/>
      </xdr:nvSpPr>
      <xdr:spPr>
        <a:xfrm>
          <a:off x="21272500" y="127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153306</xdr:rowOff>
    </xdr:from>
    <xdr:ext cx="534377" cy="259045"/>
    <xdr:sp macro="" textlink="">
      <xdr:nvSpPr>
        <xdr:cNvPr id="883" name="テキスト ボックス 882"/>
        <xdr:cNvSpPr txBox="1"/>
      </xdr:nvSpPr>
      <xdr:spPr>
        <a:xfrm>
          <a:off x="21056111" y="124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20092</xdr:rowOff>
    </xdr:from>
    <xdr:to>
      <xdr:col>107</xdr:col>
      <xdr:colOff>101600</xdr:colOff>
      <xdr:row>76</xdr:row>
      <xdr:rowOff>121692</xdr:rowOff>
    </xdr:to>
    <xdr:sp macro="" textlink="">
      <xdr:nvSpPr>
        <xdr:cNvPr id="884" name="楕円 883"/>
        <xdr:cNvSpPr/>
      </xdr:nvSpPr>
      <xdr:spPr>
        <a:xfrm>
          <a:off x="20383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112819</xdr:rowOff>
    </xdr:from>
    <xdr:ext cx="534377" cy="259045"/>
    <xdr:sp macro="" textlink="">
      <xdr:nvSpPr>
        <xdr:cNvPr id="885" name="テキスト ボックス 884"/>
        <xdr:cNvSpPr txBox="1"/>
      </xdr:nvSpPr>
      <xdr:spPr>
        <a:xfrm>
          <a:off x="20167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136258</xdr:rowOff>
    </xdr:from>
    <xdr:to>
      <xdr:col>102</xdr:col>
      <xdr:colOff>165100</xdr:colOff>
      <xdr:row>76</xdr:row>
      <xdr:rowOff>66408</xdr:rowOff>
    </xdr:to>
    <xdr:sp macro="" textlink="">
      <xdr:nvSpPr>
        <xdr:cNvPr id="886" name="楕円 885"/>
        <xdr:cNvSpPr/>
      </xdr:nvSpPr>
      <xdr:spPr>
        <a:xfrm>
          <a:off x="19494500" y="129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57535</xdr:rowOff>
    </xdr:from>
    <xdr:ext cx="534377" cy="259045"/>
    <xdr:sp macro="" textlink="">
      <xdr:nvSpPr>
        <xdr:cNvPr id="887" name="テキスト ボックス 886"/>
        <xdr:cNvSpPr txBox="1"/>
      </xdr:nvSpPr>
      <xdr:spPr>
        <a:xfrm>
          <a:off x="19278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162319</xdr:rowOff>
    </xdr:from>
    <xdr:to>
      <xdr:col>98</xdr:col>
      <xdr:colOff>38100</xdr:colOff>
      <xdr:row>77</xdr:row>
      <xdr:rowOff>92469</xdr:rowOff>
    </xdr:to>
    <xdr:sp macro="" textlink="">
      <xdr:nvSpPr>
        <xdr:cNvPr id="888" name="楕円 887"/>
        <xdr:cNvSpPr/>
      </xdr:nvSpPr>
      <xdr:spPr>
        <a:xfrm>
          <a:off x="18605500" y="131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83596</xdr:rowOff>
    </xdr:from>
    <xdr:ext cx="534377" cy="259045"/>
    <xdr:sp macro="" textlink="">
      <xdr:nvSpPr>
        <xdr:cNvPr id="889" name="テキスト ボックス 888"/>
        <xdr:cNvSpPr txBox="1"/>
      </xdr:nvSpPr>
      <xdr:spPr>
        <a:xfrm>
          <a:off x="18389111" y="132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主な構成項目のうち、扶助費が住民一人当たり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傾向にある。この要因としては、子育て施策の充実や障害福祉費の増加により歳出が大きくなっているためである。補助費等は住民一人当た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度より微増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年度に国営筑後川下流白石土地改良事業の繰上償還を行う予定としており、該当年度に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％増となっている。主な要因として、道の駅施設整備事業を行ったことが挙げられる。今後、継続して行っている農道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・町道・通学路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や漁港整備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等、大規模な建設事業が続くため増加が見込まれる。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年度はふるさと寄附金が増加したことにより、ふるさと基金への積立が増加したことと、公共施設整備基金及び振興基金の積立も行ったため、大幅に伸びた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年度は翌年度の財源を確保するため積立を抑えることとなり減少した。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佐賀県白石町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23,244
23,097
99.56
14,673,874
14,260,714
369,414
7,659,389
13,516,620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137414</xdr:rowOff>
    </xdr:to>
    <xdr:cxnSp macro="">
      <xdr:nvCxnSpPr>
        <xdr:cNvPr id="56" name="直線コネクタ 55"/>
        <xdr:cNvCxnSpPr/>
      </xdr:nvCxnSpPr>
      <xdr:spPr>
        <a:xfrm flipV="1">
          <a:off x="4633595" y="5446268"/>
          <a:ext cx="127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141241</xdr:rowOff>
    </xdr:from>
    <xdr:ext cx="469744" cy="259045"/>
    <xdr:sp macro="" textlink="">
      <xdr:nvSpPr>
        <xdr:cNvPr id="57" name="議会費最小値テキスト"/>
        <xdr:cNvSpPr txBox="1"/>
      </xdr:nvSpPr>
      <xdr:spPr>
        <a:xfrm>
          <a:off x="4686300" y="68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137414</xdr:rowOff>
    </xdr:from>
    <xdr:to>
      <xdr:col>24</xdr:col>
      <xdr:colOff>152400</xdr:colOff>
      <xdr:row>39</xdr:row>
      <xdr:rowOff>137414</xdr:rowOff>
    </xdr:to>
    <xdr:cxnSp macro="">
      <xdr:nvCxnSpPr>
        <xdr:cNvPr id="58" name="直線コネクタ 57"/>
        <xdr:cNvCxnSpPr/>
      </xdr:nvCxnSpPr>
      <xdr:spPr>
        <a:xfrm>
          <a:off x="4546600" y="682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131318</xdr:rowOff>
    </xdr:from>
    <xdr:to>
      <xdr:col>24</xdr:col>
      <xdr:colOff>63500</xdr:colOff>
      <xdr:row>34</xdr:row>
      <xdr:rowOff>109220</xdr:rowOff>
    </xdr:to>
    <xdr:cxnSp macro="">
      <xdr:nvCxnSpPr>
        <xdr:cNvPr id="61" name="直線コネクタ 60"/>
        <xdr:cNvCxnSpPr/>
      </xdr:nvCxnSpPr>
      <xdr:spPr>
        <a:xfrm flipV="1">
          <a:off x="3797300" y="5446268"/>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29227</xdr:rowOff>
    </xdr:from>
    <xdr:ext cx="469744" cy="259045"/>
    <xdr:sp macro="" textlink="">
      <xdr:nvSpPr>
        <xdr:cNvPr id="62"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63" name="フローチャート: 判断 62"/>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7112</xdr:rowOff>
    </xdr:from>
    <xdr:to>
      <xdr:col>19</xdr:col>
      <xdr:colOff>177800</xdr:colOff>
      <xdr:row>34</xdr:row>
      <xdr:rowOff>109220</xdr:rowOff>
    </xdr:to>
    <xdr:cxnSp macro="">
      <xdr:nvCxnSpPr>
        <xdr:cNvPr id="64" name="直線コネクタ 63"/>
        <xdr:cNvCxnSpPr/>
      </xdr:nvCxnSpPr>
      <xdr:spPr>
        <a:xfrm>
          <a:off x="2908300" y="5664962"/>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139954</xdr:rowOff>
    </xdr:from>
    <xdr:to>
      <xdr:col>20</xdr:col>
      <xdr:colOff>38100</xdr:colOff>
      <xdr:row>37</xdr:row>
      <xdr:rowOff>70104</xdr:rowOff>
    </xdr:to>
    <xdr:sp macro="" textlink="">
      <xdr:nvSpPr>
        <xdr:cNvPr id="65" name="フローチャート: 判断 64"/>
        <xdr:cNvSpPr/>
      </xdr:nvSpPr>
      <xdr:spPr>
        <a:xfrm>
          <a:off x="3746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61231</xdr:rowOff>
    </xdr:from>
    <xdr:ext cx="469744" cy="259045"/>
    <xdr:sp macro="" textlink="">
      <xdr:nvSpPr>
        <xdr:cNvPr id="66" name="テキスト ボックス 65"/>
        <xdr:cNvSpPr txBox="1"/>
      </xdr:nvSpPr>
      <xdr:spPr>
        <a:xfrm>
          <a:off x="3562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46736</xdr:rowOff>
    </xdr:from>
    <xdr:to>
      <xdr:col>15</xdr:col>
      <xdr:colOff>50800</xdr:colOff>
      <xdr:row>33</xdr:row>
      <xdr:rowOff>7112</xdr:rowOff>
    </xdr:to>
    <xdr:cxnSp macro="">
      <xdr:nvCxnSpPr>
        <xdr:cNvPr id="67" name="直線コネクタ 66"/>
        <xdr:cNvCxnSpPr/>
      </xdr:nvCxnSpPr>
      <xdr:spPr>
        <a:xfrm>
          <a:off x="2019300" y="5361686"/>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157480</xdr:rowOff>
    </xdr:from>
    <xdr:to>
      <xdr:col>15</xdr:col>
      <xdr:colOff>101600</xdr:colOff>
      <xdr:row>37</xdr:row>
      <xdr:rowOff>87630</xdr:rowOff>
    </xdr:to>
    <xdr:sp macro="" textlink="">
      <xdr:nvSpPr>
        <xdr:cNvPr id="68" name="フローチャート: 判断 67"/>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69" name="テキスト ボックス 68"/>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46736</xdr:rowOff>
    </xdr:from>
    <xdr:to>
      <xdr:col>10</xdr:col>
      <xdr:colOff>114300</xdr:colOff>
      <xdr:row>32</xdr:row>
      <xdr:rowOff>90932</xdr:rowOff>
    </xdr:to>
    <xdr:cxnSp macro="">
      <xdr:nvCxnSpPr>
        <xdr:cNvPr id="70" name="直線コネクタ 69"/>
        <xdr:cNvCxnSpPr/>
      </xdr:nvCxnSpPr>
      <xdr:spPr>
        <a:xfrm flipV="1">
          <a:off x="1130300" y="5361686"/>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110998</xdr:rowOff>
    </xdr:from>
    <xdr:to>
      <xdr:col>10</xdr:col>
      <xdr:colOff>165100</xdr:colOff>
      <xdr:row>35</xdr:row>
      <xdr:rowOff>41148</xdr:rowOff>
    </xdr:to>
    <xdr:sp macro="" textlink="">
      <xdr:nvSpPr>
        <xdr:cNvPr id="71" name="フローチャート: 判断 70"/>
        <xdr:cNvSpPr/>
      </xdr:nvSpPr>
      <xdr:spPr>
        <a:xfrm>
          <a:off x="1968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32275</xdr:rowOff>
    </xdr:from>
    <xdr:ext cx="469744" cy="259045"/>
    <xdr:sp macro="" textlink="">
      <xdr:nvSpPr>
        <xdr:cNvPr id="72" name="テキスト ボックス 71"/>
        <xdr:cNvSpPr txBox="1"/>
      </xdr:nvSpPr>
      <xdr:spPr>
        <a:xfrm>
          <a:off x="1784428"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3" name="フローチャート: 判断 72"/>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83329</xdr:rowOff>
    </xdr:from>
    <xdr:ext cx="469744" cy="259045"/>
    <xdr:sp macro="" textlink="">
      <xdr:nvSpPr>
        <xdr:cNvPr id="74" name="テキスト ボックス 73"/>
        <xdr:cNvSpPr txBox="1"/>
      </xdr:nvSpPr>
      <xdr:spPr>
        <a:xfrm>
          <a:off x="895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80518</xdr:rowOff>
    </xdr:from>
    <xdr:to>
      <xdr:col>24</xdr:col>
      <xdr:colOff>114300</xdr:colOff>
      <xdr:row>32</xdr:row>
      <xdr:rowOff>10668</xdr:rowOff>
    </xdr:to>
    <xdr:sp macro="" textlink="">
      <xdr:nvSpPr>
        <xdr:cNvPr id="80" name="楕円 79"/>
        <xdr:cNvSpPr/>
      </xdr:nvSpPr>
      <xdr:spPr>
        <a:xfrm>
          <a:off x="4584700" y="53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33545</xdr:rowOff>
    </xdr:from>
    <xdr:ext cx="469744" cy="259045"/>
    <xdr:sp macro="" textlink="">
      <xdr:nvSpPr>
        <xdr:cNvPr id="81" name="議会費該当値テキスト"/>
        <xdr:cNvSpPr txBox="1"/>
      </xdr:nvSpPr>
      <xdr:spPr>
        <a:xfrm>
          <a:off x="4686300" y="53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58420</xdr:rowOff>
    </xdr:from>
    <xdr:to>
      <xdr:col>20</xdr:col>
      <xdr:colOff>38100</xdr:colOff>
      <xdr:row>34</xdr:row>
      <xdr:rowOff>160020</xdr:rowOff>
    </xdr:to>
    <xdr:sp macro="" textlink="">
      <xdr:nvSpPr>
        <xdr:cNvPr id="82" name="楕円 81"/>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83" name="テキスト ボックス 82"/>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127762</xdr:rowOff>
    </xdr:from>
    <xdr:to>
      <xdr:col>15</xdr:col>
      <xdr:colOff>101600</xdr:colOff>
      <xdr:row>33</xdr:row>
      <xdr:rowOff>57912</xdr:rowOff>
    </xdr:to>
    <xdr:sp macro="" textlink="">
      <xdr:nvSpPr>
        <xdr:cNvPr id="84" name="楕円 83"/>
        <xdr:cNvSpPr/>
      </xdr:nvSpPr>
      <xdr:spPr>
        <a:xfrm>
          <a:off x="2857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74439</xdr:rowOff>
    </xdr:from>
    <xdr:ext cx="469744" cy="259045"/>
    <xdr:sp macro="" textlink="">
      <xdr:nvSpPr>
        <xdr:cNvPr id="85" name="テキスト ボックス 84"/>
        <xdr:cNvSpPr txBox="1"/>
      </xdr:nvSpPr>
      <xdr:spPr>
        <a:xfrm>
          <a:off x="2673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167386</xdr:rowOff>
    </xdr:from>
    <xdr:to>
      <xdr:col>10</xdr:col>
      <xdr:colOff>165100</xdr:colOff>
      <xdr:row>31</xdr:row>
      <xdr:rowOff>97536</xdr:rowOff>
    </xdr:to>
    <xdr:sp macro="" textlink="">
      <xdr:nvSpPr>
        <xdr:cNvPr id="86" name="楕円 85"/>
        <xdr:cNvSpPr/>
      </xdr:nvSpPr>
      <xdr:spPr>
        <a:xfrm>
          <a:off x="1968500" y="53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114063</xdr:rowOff>
    </xdr:from>
    <xdr:ext cx="469744" cy="259045"/>
    <xdr:sp macro="" textlink="">
      <xdr:nvSpPr>
        <xdr:cNvPr id="87" name="テキスト ボックス 86"/>
        <xdr:cNvSpPr txBox="1"/>
      </xdr:nvSpPr>
      <xdr:spPr>
        <a:xfrm>
          <a:off x="1784428" y="50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40132</xdr:rowOff>
    </xdr:from>
    <xdr:to>
      <xdr:col>6</xdr:col>
      <xdr:colOff>38100</xdr:colOff>
      <xdr:row>32</xdr:row>
      <xdr:rowOff>141732</xdr:rowOff>
    </xdr:to>
    <xdr:sp macro="" textlink="">
      <xdr:nvSpPr>
        <xdr:cNvPr id="88" name="楕円 87"/>
        <xdr:cNvSpPr/>
      </xdr:nvSpPr>
      <xdr:spPr>
        <a:xfrm>
          <a:off x="1079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158259</xdr:rowOff>
    </xdr:from>
    <xdr:ext cx="469744" cy="259045"/>
    <xdr:sp macro="" textlink="">
      <xdr:nvSpPr>
        <xdr:cNvPr id="89" name="テキスト ボックス 88"/>
        <xdr:cNvSpPr txBox="1"/>
      </xdr:nvSpPr>
      <xdr:spPr>
        <a:xfrm>
          <a:off x="895428"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112230</xdr:rowOff>
    </xdr:from>
    <xdr:to>
      <xdr:col>24</xdr:col>
      <xdr:colOff>62865</xdr:colOff>
      <xdr:row>59</xdr:row>
      <xdr:rowOff>50718</xdr:rowOff>
    </xdr:to>
    <xdr:cxnSp macro="">
      <xdr:nvCxnSpPr>
        <xdr:cNvPr id="114" name="直線コネクタ 113"/>
        <xdr:cNvCxnSpPr/>
      </xdr:nvCxnSpPr>
      <xdr:spPr>
        <a:xfrm flipV="1">
          <a:off x="4633595" y="9199080"/>
          <a:ext cx="1270" cy="96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54545</xdr:rowOff>
    </xdr:from>
    <xdr:ext cx="534377" cy="259045"/>
    <xdr:sp macro="" textlink="">
      <xdr:nvSpPr>
        <xdr:cNvPr id="115" name="総務費最小値テキスト"/>
        <xdr:cNvSpPr txBox="1"/>
      </xdr:nvSpPr>
      <xdr:spPr>
        <a:xfrm>
          <a:off x="4686300" y="101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50718</xdr:rowOff>
    </xdr:from>
    <xdr:to>
      <xdr:col>24</xdr:col>
      <xdr:colOff>152400</xdr:colOff>
      <xdr:row>59</xdr:row>
      <xdr:rowOff>50718</xdr:rowOff>
    </xdr:to>
    <xdr:cxnSp macro="">
      <xdr:nvCxnSpPr>
        <xdr:cNvPr id="116" name="直線コネクタ 115"/>
        <xdr:cNvCxnSpPr/>
      </xdr:nvCxnSpPr>
      <xdr:spPr>
        <a:xfrm>
          <a:off x="4546600" y="1016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58907</xdr:rowOff>
    </xdr:from>
    <xdr:ext cx="599010" cy="259045"/>
    <xdr:sp macro="" textlink="">
      <xdr:nvSpPr>
        <xdr:cNvPr id="117" name="総務費最大値テキスト"/>
        <xdr:cNvSpPr txBox="1"/>
      </xdr:nvSpPr>
      <xdr:spPr>
        <a:xfrm>
          <a:off x="4686300" y="897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112230</xdr:rowOff>
    </xdr:from>
    <xdr:to>
      <xdr:col>24</xdr:col>
      <xdr:colOff>152400</xdr:colOff>
      <xdr:row>53</xdr:row>
      <xdr:rowOff>112230</xdr:rowOff>
    </xdr:to>
    <xdr:cxnSp macro="">
      <xdr:nvCxnSpPr>
        <xdr:cNvPr id="118" name="直線コネクタ 117"/>
        <xdr:cNvCxnSpPr/>
      </xdr:nvCxnSpPr>
      <xdr:spPr>
        <a:xfrm>
          <a:off x="4546600" y="919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154063</xdr:rowOff>
    </xdr:from>
    <xdr:to>
      <xdr:col>24</xdr:col>
      <xdr:colOff>63500</xdr:colOff>
      <xdr:row>53</xdr:row>
      <xdr:rowOff>112230</xdr:rowOff>
    </xdr:to>
    <xdr:cxnSp macro="">
      <xdr:nvCxnSpPr>
        <xdr:cNvPr id="119" name="直線コネクタ 118"/>
        <xdr:cNvCxnSpPr/>
      </xdr:nvCxnSpPr>
      <xdr:spPr>
        <a:xfrm>
          <a:off x="3797300" y="8726563"/>
          <a:ext cx="838200" cy="4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91311</xdr:rowOff>
    </xdr:from>
    <xdr:ext cx="534377" cy="259045"/>
    <xdr:sp macro="" textlink="">
      <xdr:nvSpPr>
        <xdr:cNvPr id="120" name="総務費平均値テキスト"/>
        <xdr:cNvSpPr txBox="1"/>
      </xdr:nvSpPr>
      <xdr:spPr>
        <a:xfrm>
          <a:off x="4686300" y="969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112884</xdr:rowOff>
    </xdr:from>
    <xdr:to>
      <xdr:col>24</xdr:col>
      <xdr:colOff>114300</xdr:colOff>
      <xdr:row>57</xdr:row>
      <xdr:rowOff>43034</xdr:rowOff>
    </xdr:to>
    <xdr:sp macro="" textlink="">
      <xdr:nvSpPr>
        <xdr:cNvPr id="121" name="フローチャート: 判断 120"/>
        <xdr:cNvSpPr/>
      </xdr:nvSpPr>
      <xdr:spPr>
        <a:xfrm>
          <a:off x="4584700" y="97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154063</xdr:rowOff>
    </xdr:from>
    <xdr:to>
      <xdr:col>19</xdr:col>
      <xdr:colOff>177800</xdr:colOff>
      <xdr:row>57</xdr:row>
      <xdr:rowOff>24809</xdr:rowOff>
    </xdr:to>
    <xdr:cxnSp macro="">
      <xdr:nvCxnSpPr>
        <xdr:cNvPr id="122" name="直線コネクタ 121"/>
        <xdr:cNvCxnSpPr/>
      </xdr:nvCxnSpPr>
      <xdr:spPr>
        <a:xfrm flipV="1">
          <a:off x="2908300" y="8726563"/>
          <a:ext cx="889000" cy="107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10547</xdr:rowOff>
    </xdr:from>
    <xdr:to>
      <xdr:col>20</xdr:col>
      <xdr:colOff>38100</xdr:colOff>
      <xdr:row>53</xdr:row>
      <xdr:rowOff>112147</xdr:rowOff>
    </xdr:to>
    <xdr:sp macro="" textlink="">
      <xdr:nvSpPr>
        <xdr:cNvPr id="123" name="フローチャート: 判断 122"/>
        <xdr:cNvSpPr/>
      </xdr:nvSpPr>
      <xdr:spPr>
        <a:xfrm>
          <a:off x="3746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103274</xdr:rowOff>
    </xdr:from>
    <xdr:ext cx="599010" cy="259045"/>
    <xdr:sp macro="" textlink="">
      <xdr:nvSpPr>
        <xdr:cNvPr id="124" name="テキスト ボックス 123"/>
        <xdr:cNvSpPr txBox="1"/>
      </xdr:nvSpPr>
      <xdr:spPr>
        <a:xfrm>
          <a:off x="3497795" y="919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34982</xdr:rowOff>
    </xdr:from>
    <xdr:to>
      <xdr:col>15</xdr:col>
      <xdr:colOff>50800</xdr:colOff>
      <xdr:row>57</xdr:row>
      <xdr:rowOff>24809</xdr:rowOff>
    </xdr:to>
    <xdr:cxnSp macro="">
      <xdr:nvCxnSpPr>
        <xdr:cNvPr id="125" name="直線コネクタ 124"/>
        <xdr:cNvCxnSpPr/>
      </xdr:nvCxnSpPr>
      <xdr:spPr>
        <a:xfrm>
          <a:off x="2019300" y="9636182"/>
          <a:ext cx="889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66059</xdr:rowOff>
    </xdr:from>
    <xdr:to>
      <xdr:col>15</xdr:col>
      <xdr:colOff>101600</xdr:colOff>
      <xdr:row>54</xdr:row>
      <xdr:rowOff>167659</xdr:rowOff>
    </xdr:to>
    <xdr:sp macro="" textlink="">
      <xdr:nvSpPr>
        <xdr:cNvPr id="126" name="フローチャート: 判断 125"/>
        <xdr:cNvSpPr/>
      </xdr:nvSpPr>
      <xdr:spPr>
        <a:xfrm>
          <a:off x="2857500" y="932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12736</xdr:rowOff>
    </xdr:from>
    <xdr:ext cx="599010" cy="259045"/>
    <xdr:sp macro="" textlink="">
      <xdr:nvSpPr>
        <xdr:cNvPr id="127" name="テキスト ボックス 126"/>
        <xdr:cNvSpPr txBox="1"/>
      </xdr:nvSpPr>
      <xdr:spPr>
        <a:xfrm>
          <a:off x="2608795" y="90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34982</xdr:rowOff>
    </xdr:from>
    <xdr:to>
      <xdr:col>10</xdr:col>
      <xdr:colOff>114300</xdr:colOff>
      <xdr:row>59</xdr:row>
      <xdr:rowOff>46469</xdr:rowOff>
    </xdr:to>
    <xdr:cxnSp macro="">
      <xdr:nvCxnSpPr>
        <xdr:cNvPr id="128" name="直線コネクタ 127"/>
        <xdr:cNvCxnSpPr/>
      </xdr:nvCxnSpPr>
      <xdr:spPr>
        <a:xfrm flipV="1">
          <a:off x="1130300" y="9636182"/>
          <a:ext cx="889000" cy="52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83700</xdr:rowOff>
    </xdr:from>
    <xdr:to>
      <xdr:col>10</xdr:col>
      <xdr:colOff>165100</xdr:colOff>
      <xdr:row>53</xdr:row>
      <xdr:rowOff>13850</xdr:rowOff>
    </xdr:to>
    <xdr:sp macro="" textlink="">
      <xdr:nvSpPr>
        <xdr:cNvPr id="129" name="フローチャート: 判断 128"/>
        <xdr:cNvSpPr/>
      </xdr:nvSpPr>
      <xdr:spPr>
        <a:xfrm>
          <a:off x="1968500" y="89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30377</xdr:rowOff>
    </xdr:from>
    <xdr:ext cx="599010" cy="259045"/>
    <xdr:sp macro="" textlink="">
      <xdr:nvSpPr>
        <xdr:cNvPr id="130" name="テキスト ボックス 129"/>
        <xdr:cNvSpPr txBox="1"/>
      </xdr:nvSpPr>
      <xdr:spPr>
        <a:xfrm>
          <a:off x="1719795" y="877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90329</xdr:rowOff>
    </xdr:from>
    <xdr:to>
      <xdr:col>6</xdr:col>
      <xdr:colOff>38100</xdr:colOff>
      <xdr:row>57</xdr:row>
      <xdr:rowOff>20479</xdr:rowOff>
    </xdr:to>
    <xdr:sp macro="" textlink="">
      <xdr:nvSpPr>
        <xdr:cNvPr id="131" name="フローチャート: 判断 130"/>
        <xdr:cNvSpPr/>
      </xdr:nvSpPr>
      <xdr:spPr>
        <a:xfrm>
          <a:off x="1079500" y="96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37006</xdr:rowOff>
    </xdr:from>
    <xdr:ext cx="534377" cy="259045"/>
    <xdr:sp macro="" textlink="">
      <xdr:nvSpPr>
        <xdr:cNvPr id="132" name="テキスト ボックス 131"/>
        <xdr:cNvSpPr txBox="1"/>
      </xdr:nvSpPr>
      <xdr:spPr>
        <a:xfrm>
          <a:off x="863111" y="94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61430</xdr:rowOff>
    </xdr:from>
    <xdr:to>
      <xdr:col>24</xdr:col>
      <xdr:colOff>114300</xdr:colOff>
      <xdr:row>53</xdr:row>
      <xdr:rowOff>163030</xdr:rowOff>
    </xdr:to>
    <xdr:sp macro="" textlink="">
      <xdr:nvSpPr>
        <xdr:cNvPr id="138" name="楕円 137"/>
        <xdr:cNvSpPr/>
      </xdr:nvSpPr>
      <xdr:spPr>
        <a:xfrm>
          <a:off x="4584700" y="9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14457</xdr:rowOff>
    </xdr:from>
    <xdr:ext cx="599010" cy="259045"/>
    <xdr:sp macro="" textlink="">
      <xdr:nvSpPr>
        <xdr:cNvPr id="139" name="総務費該当値テキスト"/>
        <xdr:cNvSpPr txBox="1"/>
      </xdr:nvSpPr>
      <xdr:spPr>
        <a:xfrm>
          <a:off x="4686300" y="910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103263</xdr:rowOff>
    </xdr:from>
    <xdr:to>
      <xdr:col>20</xdr:col>
      <xdr:colOff>38100</xdr:colOff>
      <xdr:row>51</xdr:row>
      <xdr:rowOff>33413</xdr:rowOff>
    </xdr:to>
    <xdr:sp macro="" textlink="">
      <xdr:nvSpPr>
        <xdr:cNvPr id="140" name="楕円 139"/>
        <xdr:cNvSpPr/>
      </xdr:nvSpPr>
      <xdr:spPr>
        <a:xfrm>
          <a:off x="3746500" y="86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49940</xdr:rowOff>
    </xdr:from>
    <xdr:ext cx="599010" cy="259045"/>
    <xdr:sp macro="" textlink="">
      <xdr:nvSpPr>
        <xdr:cNvPr id="141" name="テキスト ボックス 140"/>
        <xdr:cNvSpPr txBox="1"/>
      </xdr:nvSpPr>
      <xdr:spPr>
        <a:xfrm>
          <a:off x="3497795" y="845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145459</xdr:rowOff>
    </xdr:from>
    <xdr:to>
      <xdr:col>15</xdr:col>
      <xdr:colOff>101600</xdr:colOff>
      <xdr:row>57</xdr:row>
      <xdr:rowOff>75609</xdr:rowOff>
    </xdr:to>
    <xdr:sp macro="" textlink="">
      <xdr:nvSpPr>
        <xdr:cNvPr id="142" name="楕円 141"/>
        <xdr:cNvSpPr/>
      </xdr:nvSpPr>
      <xdr:spPr>
        <a:xfrm>
          <a:off x="2857500" y="97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66736</xdr:rowOff>
    </xdr:from>
    <xdr:ext cx="534377" cy="259045"/>
    <xdr:sp macro="" textlink="">
      <xdr:nvSpPr>
        <xdr:cNvPr id="143" name="テキスト ボックス 142"/>
        <xdr:cNvSpPr txBox="1"/>
      </xdr:nvSpPr>
      <xdr:spPr>
        <a:xfrm>
          <a:off x="2641111" y="98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155632</xdr:rowOff>
    </xdr:from>
    <xdr:to>
      <xdr:col>10</xdr:col>
      <xdr:colOff>165100</xdr:colOff>
      <xdr:row>56</xdr:row>
      <xdr:rowOff>85782</xdr:rowOff>
    </xdr:to>
    <xdr:sp macro="" textlink="">
      <xdr:nvSpPr>
        <xdr:cNvPr id="144" name="楕円 143"/>
        <xdr:cNvSpPr/>
      </xdr:nvSpPr>
      <xdr:spPr>
        <a:xfrm>
          <a:off x="1968500" y="95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76909</xdr:rowOff>
    </xdr:from>
    <xdr:ext cx="534377" cy="259045"/>
    <xdr:sp macro="" textlink="">
      <xdr:nvSpPr>
        <xdr:cNvPr id="145" name="テキスト ボックス 144"/>
        <xdr:cNvSpPr txBox="1"/>
      </xdr:nvSpPr>
      <xdr:spPr>
        <a:xfrm>
          <a:off x="1752111" y="96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167119</xdr:rowOff>
    </xdr:from>
    <xdr:to>
      <xdr:col>6</xdr:col>
      <xdr:colOff>38100</xdr:colOff>
      <xdr:row>59</xdr:row>
      <xdr:rowOff>97269</xdr:rowOff>
    </xdr:to>
    <xdr:sp macro="" textlink="">
      <xdr:nvSpPr>
        <xdr:cNvPr id="146" name="楕円 145"/>
        <xdr:cNvSpPr/>
      </xdr:nvSpPr>
      <xdr:spPr>
        <a:xfrm>
          <a:off x="1079500" y="101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88396</xdr:rowOff>
    </xdr:from>
    <xdr:ext cx="534377" cy="259045"/>
    <xdr:sp macro="" textlink="">
      <xdr:nvSpPr>
        <xdr:cNvPr id="147" name="テキスト ボックス 146"/>
        <xdr:cNvSpPr txBox="1"/>
      </xdr:nvSpPr>
      <xdr:spPr>
        <a:xfrm>
          <a:off x="863111" y="102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95428</xdr:rowOff>
    </xdr:from>
    <xdr:to>
      <xdr:col>24</xdr:col>
      <xdr:colOff>62865</xdr:colOff>
      <xdr:row>79</xdr:row>
      <xdr:rowOff>129546</xdr:rowOff>
    </xdr:to>
    <xdr:cxnSp macro="">
      <xdr:nvCxnSpPr>
        <xdr:cNvPr id="172" name="直線コネクタ 171"/>
        <xdr:cNvCxnSpPr/>
      </xdr:nvCxnSpPr>
      <xdr:spPr>
        <a:xfrm flipV="1">
          <a:off x="4633595" y="12268378"/>
          <a:ext cx="1270" cy="140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133373</xdr:rowOff>
    </xdr:from>
    <xdr:ext cx="599010" cy="259045"/>
    <xdr:sp macro="" textlink="">
      <xdr:nvSpPr>
        <xdr:cNvPr id="173" name="民生費最小値テキスト"/>
        <xdr:cNvSpPr txBox="1"/>
      </xdr:nvSpPr>
      <xdr:spPr>
        <a:xfrm>
          <a:off x="4686300" y="1367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129546</xdr:rowOff>
    </xdr:from>
    <xdr:to>
      <xdr:col>24</xdr:col>
      <xdr:colOff>152400</xdr:colOff>
      <xdr:row>79</xdr:row>
      <xdr:rowOff>129546</xdr:rowOff>
    </xdr:to>
    <xdr:cxnSp macro="">
      <xdr:nvCxnSpPr>
        <xdr:cNvPr id="174" name="直線コネクタ 173"/>
        <xdr:cNvCxnSpPr/>
      </xdr:nvCxnSpPr>
      <xdr:spPr>
        <a:xfrm>
          <a:off x="4546600" y="136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42105</xdr:rowOff>
    </xdr:from>
    <xdr:ext cx="599010" cy="259045"/>
    <xdr:sp macro="" textlink="">
      <xdr:nvSpPr>
        <xdr:cNvPr id="175" name="民生費最大値テキスト"/>
        <xdr:cNvSpPr txBox="1"/>
      </xdr:nvSpPr>
      <xdr:spPr>
        <a:xfrm>
          <a:off x="4686300" y="1204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189,324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95428</xdr:rowOff>
    </xdr:from>
    <xdr:to>
      <xdr:col>24</xdr:col>
      <xdr:colOff>152400</xdr:colOff>
      <xdr:row>71</xdr:row>
      <xdr:rowOff>95428</xdr:rowOff>
    </xdr:to>
    <xdr:cxnSp macro="">
      <xdr:nvCxnSpPr>
        <xdr:cNvPr id="176" name="直線コネクタ 175"/>
        <xdr:cNvCxnSpPr/>
      </xdr:nvCxnSpPr>
      <xdr:spPr>
        <a:xfrm>
          <a:off x="4546600" y="1226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79311</xdr:rowOff>
    </xdr:from>
    <xdr:to>
      <xdr:col>24</xdr:col>
      <xdr:colOff>63500</xdr:colOff>
      <xdr:row>75</xdr:row>
      <xdr:rowOff>23590</xdr:rowOff>
    </xdr:to>
    <xdr:cxnSp macro="">
      <xdr:nvCxnSpPr>
        <xdr:cNvPr id="177" name="直線コネクタ 176"/>
        <xdr:cNvCxnSpPr/>
      </xdr:nvCxnSpPr>
      <xdr:spPr>
        <a:xfrm>
          <a:off x="3797300" y="12766611"/>
          <a:ext cx="838200" cy="1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161644</xdr:rowOff>
    </xdr:from>
    <xdr:ext cx="599010" cy="259045"/>
    <xdr:sp macro="" textlink="">
      <xdr:nvSpPr>
        <xdr:cNvPr id="178" name="民生費平均値テキスト"/>
        <xdr:cNvSpPr txBox="1"/>
      </xdr:nvSpPr>
      <xdr:spPr>
        <a:xfrm>
          <a:off x="4686300" y="12848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11767</xdr:rowOff>
    </xdr:from>
    <xdr:to>
      <xdr:col>24</xdr:col>
      <xdr:colOff>114300</xdr:colOff>
      <xdr:row>75</xdr:row>
      <xdr:rowOff>113367</xdr:rowOff>
    </xdr:to>
    <xdr:sp macro="" textlink="">
      <xdr:nvSpPr>
        <xdr:cNvPr id="179" name="フローチャート: 判断 178"/>
        <xdr:cNvSpPr/>
      </xdr:nvSpPr>
      <xdr:spPr>
        <a:xfrm>
          <a:off x="4584700" y="1287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79311</xdr:rowOff>
    </xdr:from>
    <xdr:to>
      <xdr:col>19</xdr:col>
      <xdr:colOff>177800</xdr:colOff>
      <xdr:row>75</xdr:row>
      <xdr:rowOff>5817</xdr:rowOff>
    </xdr:to>
    <xdr:cxnSp macro="">
      <xdr:nvCxnSpPr>
        <xdr:cNvPr id="180" name="直線コネクタ 179"/>
        <xdr:cNvCxnSpPr/>
      </xdr:nvCxnSpPr>
      <xdr:spPr>
        <a:xfrm flipV="1">
          <a:off x="2908300" y="12766611"/>
          <a:ext cx="8890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132315</xdr:rowOff>
    </xdr:from>
    <xdr:to>
      <xdr:col>20</xdr:col>
      <xdr:colOff>38100</xdr:colOff>
      <xdr:row>75</xdr:row>
      <xdr:rowOff>62465</xdr:rowOff>
    </xdr:to>
    <xdr:sp macro="" textlink="">
      <xdr:nvSpPr>
        <xdr:cNvPr id="181" name="フローチャート: 判断 180"/>
        <xdr:cNvSpPr/>
      </xdr:nvSpPr>
      <xdr:spPr>
        <a:xfrm>
          <a:off x="3746500" y="128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53592</xdr:rowOff>
    </xdr:from>
    <xdr:ext cx="599010" cy="259045"/>
    <xdr:sp macro="" textlink="">
      <xdr:nvSpPr>
        <xdr:cNvPr id="182" name="テキスト ボックス 181"/>
        <xdr:cNvSpPr txBox="1"/>
      </xdr:nvSpPr>
      <xdr:spPr>
        <a:xfrm>
          <a:off x="3497795" y="129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5817</xdr:rowOff>
    </xdr:from>
    <xdr:to>
      <xdr:col>15</xdr:col>
      <xdr:colOff>50800</xdr:colOff>
      <xdr:row>75</xdr:row>
      <xdr:rowOff>61690</xdr:rowOff>
    </xdr:to>
    <xdr:cxnSp macro="">
      <xdr:nvCxnSpPr>
        <xdr:cNvPr id="183" name="直線コネクタ 182"/>
        <xdr:cNvCxnSpPr/>
      </xdr:nvCxnSpPr>
      <xdr:spPr>
        <a:xfrm flipV="1">
          <a:off x="2019300" y="12864567"/>
          <a:ext cx="889000" cy="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154356</xdr:rowOff>
    </xdr:from>
    <xdr:to>
      <xdr:col>15</xdr:col>
      <xdr:colOff>101600</xdr:colOff>
      <xdr:row>75</xdr:row>
      <xdr:rowOff>84506</xdr:rowOff>
    </xdr:to>
    <xdr:sp macro="" textlink="">
      <xdr:nvSpPr>
        <xdr:cNvPr id="184" name="フローチャート: 判断 183"/>
        <xdr:cNvSpPr/>
      </xdr:nvSpPr>
      <xdr:spPr>
        <a:xfrm>
          <a:off x="28575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75633</xdr:rowOff>
    </xdr:from>
    <xdr:ext cx="599010" cy="259045"/>
    <xdr:sp macro="" textlink="">
      <xdr:nvSpPr>
        <xdr:cNvPr id="185" name="テキスト ボックス 184"/>
        <xdr:cNvSpPr txBox="1"/>
      </xdr:nvSpPr>
      <xdr:spPr>
        <a:xfrm>
          <a:off x="2608795" y="1293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61690</xdr:rowOff>
    </xdr:from>
    <xdr:to>
      <xdr:col>10</xdr:col>
      <xdr:colOff>114300</xdr:colOff>
      <xdr:row>75</xdr:row>
      <xdr:rowOff>90913</xdr:rowOff>
    </xdr:to>
    <xdr:cxnSp macro="">
      <xdr:nvCxnSpPr>
        <xdr:cNvPr id="186" name="直線コネクタ 185"/>
        <xdr:cNvCxnSpPr/>
      </xdr:nvCxnSpPr>
      <xdr:spPr>
        <a:xfrm flipV="1">
          <a:off x="1130300" y="12920440"/>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167062</xdr:rowOff>
    </xdr:from>
    <xdr:to>
      <xdr:col>10</xdr:col>
      <xdr:colOff>165100</xdr:colOff>
      <xdr:row>75</xdr:row>
      <xdr:rowOff>97212</xdr:rowOff>
    </xdr:to>
    <xdr:sp macro="" textlink="">
      <xdr:nvSpPr>
        <xdr:cNvPr id="187" name="フローチャート: 判断 186"/>
        <xdr:cNvSpPr/>
      </xdr:nvSpPr>
      <xdr:spPr>
        <a:xfrm>
          <a:off x="1968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113739</xdr:rowOff>
    </xdr:from>
    <xdr:ext cx="599010" cy="259045"/>
    <xdr:sp macro="" textlink="">
      <xdr:nvSpPr>
        <xdr:cNvPr id="188" name="テキスト ボックス 187"/>
        <xdr:cNvSpPr txBox="1"/>
      </xdr:nvSpPr>
      <xdr:spPr>
        <a:xfrm>
          <a:off x="1719795" y="126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39142</xdr:rowOff>
    </xdr:from>
    <xdr:to>
      <xdr:col>6</xdr:col>
      <xdr:colOff>38100</xdr:colOff>
      <xdr:row>76</xdr:row>
      <xdr:rowOff>140742</xdr:rowOff>
    </xdr:to>
    <xdr:sp macro="" textlink="">
      <xdr:nvSpPr>
        <xdr:cNvPr id="189" name="フローチャート: 判断 188"/>
        <xdr:cNvSpPr/>
      </xdr:nvSpPr>
      <xdr:spPr>
        <a:xfrm>
          <a:off x="1079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131869</xdr:rowOff>
    </xdr:from>
    <xdr:ext cx="599010" cy="259045"/>
    <xdr:sp macro="" textlink="">
      <xdr:nvSpPr>
        <xdr:cNvPr id="190" name="テキスト ボックス 189"/>
        <xdr:cNvSpPr txBox="1"/>
      </xdr:nvSpPr>
      <xdr:spPr>
        <a:xfrm>
          <a:off x="830795" y="131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144240</xdr:rowOff>
    </xdr:from>
    <xdr:to>
      <xdr:col>24</xdr:col>
      <xdr:colOff>114300</xdr:colOff>
      <xdr:row>75</xdr:row>
      <xdr:rowOff>74390</xdr:rowOff>
    </xdr:to>
    <xdr:sp macro="" textlink="">
      <xdr:nvSpPr>
        <xdr:cNvPr id="196" name="楕円 195"/>
        <xdr:cNvSpPr/>
      </xdr:nvSpPr>
      <xdr:spPr>
        <a:xfrm>
          <a:off x="4584700" y="128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167117</xdr:rowOff>
    </xdr:from>
    <xdr:ext cx="599010" cy="259045"/>
    <xdr:sp macro="" textlink="">
      <xdr:nvSpPr>
        <xdr:cNvPr id="197" name="民生費該当値テキスト"/>
        <xdr:cNvSpPr txBox="1"/>
      </xdr:nvSpPr>
      <xdr:spPr>
        <a:xfrm>
          <a:off x="4686300" y="1268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28511</xdr:rowOff>
    </xdr:from>
    <xdr:to>
      <xdr:col>20</xdr:col>
      <xdr:colOff>38100</xdr:colOff>
      <xdr:row>74</xdr:row>
      <xdr:rowOff>130111</xdr:rowOff>
    </xdr:to>
    <xdr:sp macro="" textlink="">
      <xdr:nvSpPr>
        <xdr:cNvPr id="198" name="楕円 197"/>
        <xdr:cNvSpPr/>
      </xdr:nvSpPr>
      <xdr:spPr>
        <a:xfrm>
          <a:off x="3746500" y="127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146638</xdr:rowOff>
    </xdr:from>
    <xdr:ext cx="599010" cy="259045"/>
    <xdr:sp macro="" textlink="">
      <xdr:nvSpPr>
        <xdr:cNvPr id="199" name="テキスト ボックス 198"/>
        <xdr:cNvSpPr txBox="1"/>
      </xdr:nvSpPr>
      <xdr:spPr>
        <a:xfrm>
          <a:off x="3497795" y="1249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126467</xdr:rowOff>
    </xdr:from>
    <xdr:to>
      <xdr:col>15</xdr:col>
      <xdr:colOff>101600</xdr:colOff>
      <xdr:row>75</xdr:row>
      <xdr:rowOff>56617</xdr:rowOff>
    </xdr:to>
    <xdr:sp macro="" textlink="">
      <xdr:nvSpPr>
        <xdr:cNvPr id="200" name="楕円 199"/>
        <xdr:cNvSpPr/>
      </xdr:nvSpPr>
      <xdr:spPr>
        <a:xfrm>
          <a:off x="2857500" y="128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73144</xdr:rowOff>
    </xdr:from>
    <xdr:ext cx="599010" cy="259045"/>
    <xdr:sp macro="" textlink="">
      <xdr:nvSpPr>
        <xdr:cNvPr id="201" name="テキスト ボックス 200"/>
        <xdr:cNvSpPr txBox="1"/>
      </xdr:nvSpPr>
      <xdr:spPr>
        <a:xfrm>
          <a:off x="2608795" y="125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10890</xdr:rowOff>
    </xdr:from>
    <xdr:to>
      <xdr:col>10</xdr:col>
      <xdr:colOff>165100</xdr:colOff>
      <xdr:row>75</xdr:row>
      <xdr:rowOff>112490</xdr:rowOff>
    </xdr:to>
    <xdr:sp macro="" textlink="">
      <xdr:nvSpPr>
        <xdr:cNvPr id="202" name="楕円 201"/>
        <xdr:cNvSpPr/>
      </xdr:nvSpPr>
      <xdr:spPr>
        <a:xfrm>
          <a:off x="1968500" y="12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103617</xdr:rowOff>
    </xdr:from>
    <xdr:ext cx="599010" cy="259045"/>
    <xdr:sp macro="" textlink="">
      <xdr:nvSpPr>
        <xdr:cNvPr id="203" name="テキスト ボックス 202"/>
        <xdr:cNvSpPr txBox="1"/>
      </xdr:nvSpPr>
      <xdr:spPr>
        <a:xfrm>
          <a:off x="1719795" y="1296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40113</xdr:rowOff>
    </xdr:from>
    <xdr:to>
      <xdr:col>6</xdr:col>
      <xdr:colOff>38100</xdr:colOff>
      <xdr:row>75</xdr:row>
      <xdr:rowOff>141713</xdr:rowOff>
    </xdr:to>
    <xdr:sp macro="" textlink="">
      <xdr:nvSpPr>
        <xdr:cNvPr id="204" name="楕円 203"/>
        <xdr:cNvSpPr/>
      </xdr:nvSpPr>
      <xdr:spPr>
        <a:xfrm>
          <a:off x="1079500" y="128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158240</xdr:rowOff>
    </xdr:from>
    <xdr:ext cx="599010" cy="259045"/>
    <xdr:sp macro="" textlink="">
      <xdr:nvSpPr>
        <xdr:cNvPr id="205" name="テキスト ボックス 204"/>
        <xdr:cNvSpPr txBox="1"/>
      </xdr:nvSpPr>
      <xdr:spPr>
        <a:xfrm>
          <a:off x="830795" y="1267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98</xdr:row>
      <xdr:rowOff>33041</xdr:rowOff>
    </xdr:to>
    <xdr:cxnSp macro="">
      <xdr:nvCxnSpPr>
        <xdr:cNvPr id="232" name="直線コネクタ 231"/>
        <xdr:cNvCxnSpPr/>
      </xdr:nvCxnSpPr>
      <xdr:spPr>
        <a:xfrm flipV="1">
          <a:off x="4633595" y="15550083"/>
          <a:ext cx="127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36868</xdr:rowOff>
    </xdr:from>
    <xdr:ext cx="534377" cy="259045"/>
    <xdr:sp macro="" textlink="">
      <xdr:nvSpPr>
        <xdr:cNvPr id="233" name="衛生費最小値テキスト"/>
        <xdr:cNvSpPr txBox="1"/>
      </xdr:nvSpPr>
      <xdr:spPr>
        <a:xfrm>
          <a:off x="4686300" y="168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33041</xdr:rowOff>
    </xdr:from>
    <xdr:to>
      <xdr:col>24</xdr:col>
      <xdr:colOff>152400</xdr:colOff>
      <xdr:row>98</xdr:row>
      <xdr:rowOff>33041</xdr:rowOff>
    </xdr:to>
    <xdr:cxnSp macro="">
      <xdr:nvCxnSpPr>
        <xdr:cNvPr id="234" name="直線コネクタ 233"/>
        <xdr:cNvCxnSpPr/>
      </xdr:nvCxnSpPr>
      <xdr:spPr>
        <a:xfrm>
          <a:off x="4546600" y="16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35" name="衛生費最大値テキスト"/>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36" name="直線コネクタ 235"/>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147864</xdr:rowOff>
    </xdr:from>
    <xdr:to>
      <xdr:col>24</xdr:col>
      <xdr:colOff>63500</xdr:colOff>
      <xdr:row>96</xdr:row>
      <xdr:rowOff>159392</xdr:rowOff>
    </xdr:to>
    <xdr:cxnSp macro="">
      <xdr:nvCxnSpPr>
        <xdr:cNvPr id="237" name="直線コネクタ 236"/>
        <xdr:cNvCxnSpPr/>
      </xdr:nvCxnSpPr>
      <xdr:spPr>
        <a:xfrm flipV="1">
          <a:off x="3797300" y="1660706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55802</xdr:rowOff>
    </xdr:from>
    <xdr:ext cx="534377" cy="259045"/>
    <xdr:sp macro="" textlink="">
      <xdr:nvSpPr>
        <xdr:cNvPr id="238" name="衛生費平均値テキスト"/>
        <xdr:cNvSpPr txBox="1"/>
      </xdr:nvSpPr>
      <xdr:spPr>
        <a:xfrm>
          <a:off x="4686300" y="1600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32925</xdr:rowOff>
    </xdr:from>
    <xdr:to>
      <xdr:col>24</xdr:col>
      <xdr:colOff>114300</xdr:colOff>
      <xdr:row>94</xdr:row>
      <xdr:rowOff>134525</xdr:rowOff>
    </xdr:to>
    <xdr:sp macro="" textlink="">
      <xdr:nvSpPr>
        <xdr:cNvPr id="239" name="フローチャート: 判断 238"/>
        <xdr:cNvSpPr/>
      </xdr:nvSpPr>
      <xdr:spPr>
        <a:xfrm>
          <a:off x="4584700" y="161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159392</xdr:rowOff>
    </xdr:from>
    <xdr:to>
      <xdr:col>19</xdr:col>
      <xdr:colOff>177800</xdr:colOff>
      <xdr:row>97</xdr:row>
      <xdr:rowOff>31049</xdr:rowOff>
    </xdr:to>
    <xdr:cxnSp macro="">
      <xdr:nvCxnSpPr>
        <xdr:cNvPr id="240" name="直線コネクタ 239"/>
        <xdr:cNvCxnSpPr/>
      </xdr:nvCxnSpPr>
      <xdr:spPr>
        <a:xfrm flipV="1">
          <a:off x="2908300" y="16618592"/>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97064</xdr:rowOff>
    </xdr:from>
    <xdr:to>
      <xdr:col>20</xdr:col>
      <xdr:colOff>38100</xdr:colOff>
      <xdr:row>94</xdr:row>
      <xdr:rowOff>27214</xdr:rowOff>
    </xdr:to>
    <xdr:sp macro="" textlink="">
      <xdr:nvSpPr>
        <xdr:cNvPr id="241" name="フローチャート: 判断 240"/>
        <xdr:cNvSpPr/>
      </xdr:nvSpPr>
      <xdr:spPr>
        <a:xfrm>
          <a:off x="3746500" y="1604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43741</xdr:rowOff>
    </xdr:from>
    <xdr:ext cx="534377" cy="259045"/>
    <xdr:sp macro="" textlink="">
      <xdr:nvSpPr>
        <xdr:cNvPr id="242" name="テキスト ボックス 241"/>
        <xdr:cNvSpPr txBox="1"/>
      </xdr:nvSpPr>
      <xdr:spPr>
        <a:xfrm>
          <a:off x="3530111" y="1581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137316</xdr:rowOff>
    </xdr:from>
    <xdr:to>
      <xdr:col>15</xdr:col>
      <xdr:colOff>50800</xdr:colOff>
      <xdr:row>97</xdr:row>
      <xdr:rowOff>31049</xdr:rowOff>
    </xdr:to>
    <xdr:cxnSp macro="">
      <xdr:nvCxnSpPr>
        <xdr:cNvPr id="243" name="直線コネクタ 242"/>
        <xdr:cNvCxnSpPr/>
      </xdr:nvCxnSpPr>
      <xdr:spPr>
        <a:xfrm>
          <a:off x="2019300" y="16596516"/>
          <a:ext cx="889000" cy="6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129787</xdr:rowOff>
    </xdr:from>
    <xdr:to>
      <xdr:col>15</xdr:col>
      <xdr:colOff>101600</xdr:colOff>
      <xdr:row>93</xdr:row>
      <xdr:rowOff>59937</xdr:rowOff>
    </xdr:to>
    <xdr:sp macro="" textlink="">
      <xdr:nvSpPr>
        <xdr:cNvPr id="244" name="フローチャート: 判断 243"/>
        <xdr:cNvSpPr/>
      </xdr:nvSpPr>
      <xdr:spPr>
        <a:xfrm>
          <a:off x="2857500" y="1590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76464</xdr:rowOff>
    </xdr:from>
    <xdr:ext cx="534377" cy="259045"/>
    <xdr:sp macro="" textlink="">
      <xdr:nvSpPr>
        <xdr:cNvPr id="245" name="テキスト ボックス 244"/>
        <xdr:cNvSpPr txBox="1"/>
      </xdr:nvSpPr>
      <xdr:spPr>
        <a:xfrm>
          <a:off x="2641111" y="15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137316</xdr:rowOff>
    </xdr:from>
    <xdr:to>
      <xdr:col>10</xdr:col>
      <xdr:colOff>114300</xdr:colOff>
      <xdr:row>97</xdr:row>
      <xdr:rowOff>28567</xdr:rowOff>
    </xdr:to>
    <xdr:cxnSp macro="">
      <xdr:nvCxnSpPr>
        <xdr:cNvPr id="246" name="直線コネクタ 245"/>
        <xdr:cNvCxnSpPr/>
      </xdr:nvCxnSpPr>
      <xdr:spPr>
        <a:xfrm flipV="1">
          <a:off x="1130300" y="16596516"/>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150884</xdr:rowOff>
    </xdr:from>
    <xdr:to>
      <xdr:col>10</xdr:col>
      <xdr:colOff>165100</xdr:colOff>
      <xdr:row>94</xdr:row>
      <xdr:rowOff>81034</xdr:rowOff>
    </xdr:to>
    <xdr:sp macro="" textlink="">
      <xdr:nvSpPr>
        <xdr:cNvPr id="247" name="フローチャート: 判断 246"/>
        <xdr:cNvSpPr/>
      </xdr:nvSpPr>
      <xdr:spPr>
        <a:xfrm>
          <a:off x="1968500" y="160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97561</xdr:rowOff>
    </xdr:from>
    <xdr:ext cx="534377" cy="259045"/>
    <xdr:sp macro="" textlink="">
      <xdr:nvSpPr>
        <xdr:cNvPr id="248" name="テキスト ボックス 247"/>
        <xdr:cNvSpPr txBox="1"/>
      </xdr:nvSpPr>
      <xdr:spPr>
        <a:xfrm>
          <a:off x="1752111" y="158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145690</xdr:rowOff>
    </xdr:from>
    <xdr:to>
      <xdr:col>6</xdr:col>
      <xdr:colOff>38100</xdr:colOff>
      <xdr:row>95</xdr:row>
      <xdr:rowOff>75840</xdr:rowOff>
    </xdr:to>
    <xdr:sp macro="" textlink="">
      <xdr:nvSpPr>
        <xdr:cNvPr id="249" name="フローチャート: 判断 248"/>
        <xdr:cNvSpPr/>
      </xdr:nvSpPr>
      <xdr:spPr>
        <a:xfrm>
          <a:off x="1079500" y="162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92367</xdr:rowOff>
    </xdr:from>
    <xdr:ext cx="534377" cy="259045"/>
    <xdr:sp macro="" textlink="">
      <xdr:nvSpPr>
        <xdr:cNvPr id="250" name="テキスト ボックス 249"/>
        <xdr:cNvSpPr txBox="1"/>
      </xdr:nvSpPr>
      <xdr:spPr>
        <a:xfrm>
          <a:off x="863111" y="160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97064</xdr:rowOff>
    </xdr:from>
    <xdr:to>
      <xdr:col>24</xdr:col>
      <xdr:colOff>114300</xdr:colOff>
      <xdr:row>97</xdr:row>
      <xdr:rowOff>27214</xdr:rowOff>
    </xdr:to>
    <xdr:sp macro="" textlink="">
      <xdr:nvSpPr>
        <xdr:cNvPr id="256" name="楕円 255"/>
        <xdr:cNvSpPr/>
      </xdr:nvSpPr>
      <xdr:spPr>
        <a:xfrm>
          <a:off x="4584700" y="165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75491</xdr:rowOff>
    </xdr:from>
    <xdr:ext cx="534377" cy="259045"/>
    <xdr:sp macro="" textlink="">
      <xdr:nvSpPr>
        <xdr:cNvPr id="257" name="衛生費該当値テキスト"/>
        <xdr:cNvSpPr txBox="1"/>
      </xdr:nvSpPr>
      <xdr:spPr>
        <a:xfrm>
          <a:off x="4686300" y="165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108592</xdr:rowOff>
    </xdr:from>
    <xdr:to>
      <xdr:col>20</xdr:col>
      <xdr:colOff>38100</xdr:colOff>
      <xdr:row>97</xdr:row>
      <xdr:rowOff>38742</xdr:rowOff>
    </xdr:to>
    <xdr:sp macro="" textlink="">
      <xdr:nvSpPr>
        <xdr:cNvPr id="258" name="楕円 257"/>
        <xdr:cNvSpPr/>
      </xdr:nvSpPr>
      <xdr:spPr>
        <a:xfrm>
          <a:off x="3746500" y="165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29869</xdr:rowOff>
    </xdr:from>
    <xdr:ext cx="534377" cy="259045"/>
    <xdr:sp macro="" textlink="">
      <xdr:nvSpPr>
        <xdr:cNvPr id="259" name="テキスト ボックス 258"/>
        <xdr:cNvSpPr txBox="1"/>
      </xdr:nvSpPr>
      <xdr:spPr>
        <a:xfrm>
          <a:off x="3530111" y="166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151699</xdr:rowOff>
    </xdr:from>
    <xdr:to>
      <xdr:col>15</xdr:col>
      <xdr:colOff>101600</xdr:colOff>
      <xdr:row>97</xdr:row>
      <xdr:rowOff>81849</xdr:rowOff>
    </xdr:to>
    <xdr:sp macro="" textlink="">
      <xdr:nvSpPr>
        <xdr:cNvPr id="260" name="楕円 259"/>
        <xdr:cNvSpPr/>
      </xdr:nvSpPr>
      <xdr:spPr>
        <a:xfrm>
          <a:off x="2857500" y="166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72976</xdr:rowOff>
    </xdr:from>
    <xdr:ext cx="534377" cy="259045"/>
    <xdr:sp macro="" textlink="">
      <xdr:nvSpPr>
        <xdr:cNvPr id="261" name="テキスト ボックス 260"/>
        <xdr:cNvSpPr txBox="1"/>
      </xdr:nvSpPr>
      <xdr:spPr>
        <a:xfrm>
          <a:off x="2641111" y="167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86516</xdr:rowOff>
    </xdr:from>
    <xdr:to>
      <xdr:col>10</xdr:col>
      <xdr:colOff>165100</xdr:colOff>
      <xdr:row>97</xdr:row>
      <xdr:rowOff>16666</xdr:rowOff>
    </xdr:to>
    <xdr:sp macro="" textlink="">
      <xdr:nvSpPr>
        <xdr:cNvPr id="262" name="楕円 261"/>
        <xdr:cNvSpPr/>
      </xdr:nvSpPr>
      <xdr:spPr>
        <a:xfrm>
          <a:off x="1968500" y="16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7793</xdr:rowOff>
    </xdr:from>
    <xdr:ext cx="534377" cy="259045"/>
    <xdr:sp macro="" textlink="">
      <xdr:nvSpPr>
        <xdr:cNvPr id="263" name="テキスト ボックス 262"/>
        <xdr:cNvSpPr txBox="1"/>
      </xdr:nvSpPr>
      <xdr:spPr>
        <a:xfrm>
          <a:off x="1752111" y="1663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149217</xdr:rowOff>
    </xdr:from>
    <xdr:to>
      <xdr:col>6</xdr:col>
      <xdr:colOff>38100</xdr:colOff>
      <xdr:row>97</xdr:row>
      <xdr:rowOff>79367</xdr:rowOff>
    </xdr:to>
    <xdr:sp macro="" textlink="">
      <xdr:nvSpPr>
        <xdr:cNvPr id="264" name="楕円 263"/>
        <xdr:cNvSpPr/>
      </xdr:nvSpPr>
      <xdr:spPr>
        <a:xfrm>
          <a:off x="1079500" y="166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70494</xdr:rowOff>
    </xdr:from>
    <xdr:ext cx="534377" cy="259045"/>
    <xdr:sp macro="" textlink="">
      <xdr:nvSpPr>
        <xdr:cNvPr id="265" name="テキスト ボックス 264"/>
        <xdr:cNvSpPr txBox="1"/>
      </xdr:nvSpPr>
      <xdr:spPr>
        <a:xfrm>
          <a:off x="863111" y="167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146050</xdr:rowOff>
    </xdr:from>
    <xdr:to>
      <xdr:col>54</xdr:col>
      <xdr:colOff>189865</xdr:colOff>
      <xdr:row>39</xdr:row>
      <xdr:rowOff>44450</xdr:rowOff>
    </xdr:to>
    <xdr:cxnSp macro="">
      <xdr:nvCxnSpPr>
        <xdr:cNvPr id="289" name="直線コネクタ 288"/>
        <xdr:cNvCxnSpPr/>
      </xdr:nvCxnSpPr>
      <xdr:spPr>
        <a:xfrm flipV="1">
          <a:off x="10475595" y="5461000"/>
          <a:ext cx="127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92727</xdr:rowOff>
    </xdr:from>
    <xdr:ext cx="469744" cy="259045"/>
    <xdr:sp macro="" textlink="">
      <xdr:nvSpPr>
        <xdr:cNvPr id="292" name="労働費最大値テキスト"/>
        <xdr:cNvSpPr txBox="1"/>
      </xdr:nvSpPr>
      <xdr:spPr>
        <a:xfrm>
          <a:off x="10528300"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146050</xdr:rowOff>
    </xdr:from>
    <xdr:to>
      <xdr:col>55</xdr:col>
      <xdr:colOff>88900</xdr:colOff>
      <xdr:row>31</xdr:row>
      <xdr:rowOff>146050</xdr:rowOff>
    </xdr:to>
    <xdr:cxnSp macro="">
      <xdr:nvCxnSpPr>
        <xdr:cNvPr id="293" name="直線コネクタ 292"/>
        <xdr:cNvCxnSpPr/>
      </xdr:nvCxnSpPr>
      <xdr:spPr>
        <a:xfrm>
          <a:off x="10388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101600</xdr:rowOff>
    </xdr:from>
    <xdr:to>
      <xdr:col>55</xdr:col>
      <xdr:colOff>0</xdr:colOff>
      <xdr:row>38</xdr:row>
      <xdr:rowOff>102870</xdr:rowOff>
    </xdr:to>
    <xdr:cxnSp macro="">
      <xdr:nvCxnSpPr>
        <xdr:cNvPr id="294" name="直線コネクタ 293"/>
        <xdr:cNvCxnSpPr/>
      </xdr:nvCxnSpPr>
      <xdr:spPr>
        <a:xfrm flipV="1">
          <a:off x="9639300" y="66167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153687</xdr:rowOff>
    </xdr:from>
    <xdr:ext cx="378565" cy="259045"/>
    <xdr:sp macro="" textlink="">
      <xdr:nvSpPr>
        <xdr:cNvPr id="295" name="労働費平均値テキスト"/>
        <xdr:cNvSpPr txBox="1"/>
      </xdr:nvSpPr>
      <xdr:spPr>
        <a:xfrm>
          <a:off x="10528300" y="59829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296" name="フローチャート: 判断 295"/>
        <xdr:cNvSpPr/>
      </xdr:nvSpPr>
      <xdr:spPr>
        <a:xfrm>
          <a:off x="10426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102870</xdr:rowOff>
    </xdr:from>
    <xdr:to>
      <xdr:col>50</xdr:col>
      <xdr:colOff>114300</xdr:colOff>
      <xdr:row>38</xdr:row>
      <xdr:rowOff>105410</xdr:rowOff>
    </xdr:to>
    <xdr:cxnSp macro="">
      <xdr:nvCxnSpPr>
        <xdr:cNvPr id="297" name="直線コネクタ 296"/>
        <xdr:cNvCxnSpPr/>
      </xdr:nvCxnSpPr>
      <xdr:spPr>
        <a:xfrm flipV="1">
          <a:off x="8750300" y="66179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50800</xdr:rowOff>
    </xdr:to>
    <xdr:sp macro="" textlink="">
      <xdr:nvSpPr>
        <xdr:cNvPr id="298" name="フローチャート: 判断 297"/>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67327</xdr:rowOff>
    </xdr:from>
    <xdr:ext cx="378565" cy="259045"/>
    <xdr:sp macro="" textlink="">
      <xdr:nvSpPr>
        <xdr:cNvPr id="299" name="テキスト ボックス 298"/>
        <xdr:cNvSpPr txBox="1"/>
      </xdr:nvSpPr>
      <xdr:spPr>
        <a:xfrm>
          <a:off x="9450017" y="589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105410</xdr:rowOff>
    </xdr:from>
    <xdr:to>
      <xdr:col>45</xdr:col>
      <xdr:colOff>177800</xdr:colOff>
      <xdr:row>38</xdr:row>
      <xdr:rowOff>106680</xdr:rowOff>
    </xdr:to>
    <xdr:cxnSp macro="">
      <xdr:nvCxnSpPr>
        <xdr:cNvPr id="300" name="直線コネクタ 299"/>
        <xdr:cNvCxnSpPr/>
      </xdr:nvCxnSpPr>
      <xdr:spPr>
        <a:xfrm flipV="1">
          <a:off x="7861300" y="66205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140970</xdr:rowOff>
    </xdr:from>
    <xdr:to>
      <xdr:col>46</xdr:col>
      <xdr:colOff>38100</xdr:colOff>
      <xdr:row>35</xdr:row>
      <xdr:rowOff>71120</xdr:rowOff>
    </xdr:to>
    <xdr:sp macro="" textlink="">
      <xdr:nvSpPr>
        <xdr:cNvPr id="301" name="フローチャート: 判断 300"/>
        <xdr:cNvSpPr/>
      </xdr:nvSpPr>
      <xdr:spPr>
        <a:xfrm>
          <a:off x="8699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87647</xdr:rowOff>
    </xdr:from>
    <xdr:ext cx="378565" cy="259045"/>
    <xdr:sp macro="" textlink="">
      <xdr:nvSpPr>
        <xdr:cNvPr id="302" name="テキスト ボックス 301"/>
        <xdr:cNvSpPr txBox="1"/>
      </xdr:nvSpPr>
      <xdr:spPr>
        <a:xfrm>
          <a:off x="8561017"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66040</xdr:rowOff>
    </xdr:from>
    <xdr:to>
      <xdr:col>41</xdr:col>
      <xdr:colOff>50800</xdr:colOff>
      <xdr:row>38</xdr:row>
      <xdr:rowOff>106680</xdr:rowOff>
    </xdr:to>
    <xdr:cxnSp macro="">
      <xdr:nvCxnSpPr>
        <xdr:cNvPr id="303" name="直線コネクタ 302"/>
        <xdr:cNvCxnSpPr/>
      </xdr:nvCxnSpPr>
      <xdr:spPr>
        <a:xfrm>
          <a:off x="6972300" y="6238240"/>
          <a:ext cx="889000" cy="38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115570</xdr:rowOff>
    </xdr:from>
    <xdr:to>
      <xdr:col>41</xdr:col>
      <xdr:colOff>101600</xdr:colOff>
      <xdr:row>34</xdr:row>
      <xdr:rowOff>45720</xdr:rowOff>
    </xdr:to>
    <xdr:sp macro="" textlink="">
      <xdr:nvSpPr>
        <xdr:cNvPr id="304" name="フローチャート: 判断 303"/>
        <xdr:cNvSpPr/>
      </xdr:nvSpPr>
      <xdr:spPr>
        <a:xfrm>
          <a:off x="7810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62247</xdr:rowOff>
    </xdr:from>
    <xdr:ext cx="378565" cy="259045"/>
    <xdr:sp macro="" textlink="">
      <xdr:nvSpPr>
        <xdr:cNvPr id="305" name="テキスト ボックス 304"/>
        <xdr:cNvSpPr txBox="1"/>
      </xdr:nvSpPr>
      <xdr:spPr>
        <a:xfrm>
          <a:off x="7672017" y="5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86360</xdr:rowOff>
    </xdr:from>
    <xdr:to>
      <xdr:col>36</xdr:col>
      <xdr:colOff>165100</xdr:colOff>
      <xdr:row>32</xdr:row>
      <xdr:rowOff>16510</xdr:rowOff>
    </xdr:to>
    <xdr:sp macro="" textlink="">
      <xdr:nvSpPr>
        <xdr:cNvPr id="306" name="フローチャート: 判断 305"/>
        <xdr:cNvSpPr/>
      </xdr:nvSpPr>
      <xdr:spPr>
        <a:xfrm>
          <a:off x="6921500" y="54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33037</xdr:rowOff>
    </xdr:from>
    <xdr:ext cx="469744" cy="259045"/>
    <xdr:sp macro="" textlink="">
      <xdr:nvSpPr>
        <xdr:cNvPr id="307" name="テキスト ボックス 306"/>
        <xdr:cNvSpPr txBox="1"/>
      </xdr:nvSpPr>
      <xdr:spPr>
        <a:xfrm>
          <a:off x="6737428"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313" name="楕円 312"/>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137177</xdr:rowOff>
    </xdr:from>
    <xdr:ext cx="313932" cy="259045"/>
    <xdr:sp macro="" textlink="">
      <xdr:nvSpPr>
        <xdr:cNvPr id="314" name="労働費該当値テキスト"/>
        <xdr:cNvSpPr txBox="1"/>
      </xdr:nvSpPr>
      <xdr:spPr>
        <a:xfrm>
          <a:off x="10528300" y="6480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52070</xdr:rowOff>
    </xdr:from>
    <xdr:to>
      <xdr:col>50</xdr:col>
      <xdr:colOff>165100</xdr:colOff>
      <xdr:row>38</xdr:row>
      <xdr:rowOff>153670</xdr:rowOff>
    </xdr:to>
    <xdr:sp macro="" textlink="">
      <xdr:nvSpPr>
        <xdr:cNvPr id="315" name="楕円 314"/>
        <xdr:cNvSpPr/>
      </xdr:nvSpPr>
      <xdr:spPr>
        <a:xfrm>
          <a:off x="958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144797</xdr:rowOff>
    </xdr:from>
    <xdr:ext cx="313932" cy="259045"/>
    <xdr:sp macro="" textlink="">
      <xdr:nvSpPr>
        <xdr:cNvPr id="316" name="テキスト ボックス 315"/>
        <xdr:cNvSpPr txBox="1"/>
      </xdr:nvSpPr>
      <xdr:spPr>
        <a:xfrm>
          <a:off x="9482333" y="6659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54610</xdr:rowOff>
    </xdr:from>
    <xdr:to>
      <xdr:col>46</xdr:col>
      <xdr:colOff>38100</xdr:colOff>
      <xdr:row>38</xdr:row>
      <xdr:rowOff>156210</xdr:rowOff>
    </xdr:to>
    <xdr:sp macro="" textlink="">
      <xdr:nvSpPr>
        <xdr:cNvPr id="317" name="楕円 316"/>
        <xdr:cNvSpPr/>
      </xdr:nvSpPr>
      <xdr:spPr>
        <a:xfrm>
          <a:off x="8699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147337</xdr:rowOff>
    </xdr:from>
    <xdr:ext cx="313932" cy="259045"/>
    <xdr:sp macro="" textlink="">
      <xdr:nvSpPr>
        <xdr:cNvPr id="318" name="テキスト ボックス 317"/>
        <xdr:cNvSpPr txBox="1"/>
      </xdr:nvSpPr>
      <xdr:spPr>
        <a:xfrm>
          <a:off x="8593333"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55880</xdr:rowOff>
    </xdr:from>
    <xdr:to>
      <xdr:col>41</xdr:col>
      <xdr:colOff>101600</xdr:colOff>
      <xdr:row>38</xdr:row>
      <xdr:rowOff>157480</xdr:rowOff>
    </xdr:to>
    <xdr:sp macro="" textlink="">
      <xdr:nvSpPr>
        <xdr:cNvPr id="319" name="楕円 318"/>
        <xdr:cNvSpPr/>
      </xdr:nvSpPr>
      <xdr:spPr>
        <a:xfrm>
          <a:off x="781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148607</xdr:rowOff>
    </xdr:from>
    <xdr:ext cx="313932" cy="259045"/>
    <xdr:sp macro="" textlink="">
      <xdr:nvSpPr>
        <xdr:cNvPr id="320" name="テキスト ボックス 319"/>
        <xdr:cNvSpPr txBox="1"/>
      </xdr:nvSpPr>
      <xdr:spPr>
        <a:xfrm>
          <a:off x="7704333" y="6663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15240</xdr:rowOff>
    </xdr:from>
    <xdr:to>
      <xdr:col>36</xdr:col>
      <xdr:colOff>165100</xdr:colOff>
      <xdr:row>36</xdr:row>
      <xdr:rowOff>116840</xdr:rowOff>
    </xdr:to>
    <xdr:sp macro="" textlink="">
      <xdr:nvSpPr>
        <xdr:cNvPr id="321" name="楕円 320"/>
        <xdr:cNvSpPr/>
      </xdr:nvSpPr>
      <xdr:spPr>
        <a:xfrm>
          <a:off x="6921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107967</xdr:rowOff>
    </xdr:from>
    <xdr:ext cx="378565" cy="259045"/>
    <xdr:sp macro="" textlink="">
      <xdr:nvSpPr>
        <xdr:cNvPr id="322" name="テキスト ボックス 321"/>
        <xdr:cNvSpPr txBox="1"/>
      </xdr:nvSpPr>
      <xdr:spPr>
        <a:xfrm>
          <a:off x="6783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98671</xdr:rowOff>
    </xdr:from>
    <xdr:to>
      <xdr:col>54</xdr:col>
      <xdr:colOff>189865</xdr:colOff>
      <xdr:row>58</xdr:row>
      <xdr:rowOff>64480</xdr:rowOff>
    </xdr:to>
    <xdr:cxnSp macro="">
      <xdr:nvCxnSpPr>
        <xdr:cNvPr id="348" name="直線コネクタ 347"/>
        <xdr:cNvCxnSpPr/>
      </xdr:nvCxnSpPr>
      <xdr:spPr>
        <a:xfrm flipV="1">
          <a:off x="10475595" y="9014071"/>
          <a:ext cx="1270" cy="99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68307</xdr:rowOff>
    </xdr:from>
    <xdr:ext cx="534377" cy="259045"/>
    <xdr:sp macro="" textlink="">
      <xdr:nvSpPr>
        <xdr:cNvPr id="349" name="農林水産業費最小値テキスト"/>
        <xdr:cNvSpPr txBox="1"/>
      </xdr:nvSpPr>
      <xdr:spPr>
        <a:xfrm>
          <a:off x="10528300" y="10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64480</xdr:rowOff>
    </xdr:from>
    <xdr:to>
      <xdr:col>55</xdr:col>
      <xdr:colOff>88900</xdr:colOff>
      <xdr:row>58</xdr:row>
      <xdr:rowOff>64480</xdr:rowOff>
    </xdr:to>
    <xdr:cxnSp macro="">
      <xdr:nvCxnSpPr>
        <xdr:cNvPr id="350" name="直線コネクタ 349"/>
        <xdr:cNvCxnSpPr/>
      </xdr:nvCxnSpPr>
      <xdr:spPr>
        <a:xfrm>
          <a:off x="10388600" y="1000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45348</xdr:rowOff>
    </xdr:from>
    <xdr:ext cx="599010" cy="259045"/>
    <xdr:sp macro="" textlink="">
      <xdr:nvSpPr>
        <xdr:cNvPr id="351" name="農林水産業費最大値テキスト"/>
        <xdr:cNvSpPr txBox="1"/>
      </xdr:nvSpPr>
      <xdr:spPr>
        <a:xfrm>
          <a:off x="10528300" y="878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98671</xdr:rowOff>
    </xdr:from>
    <xdr:to>
      <xdr:col>55</xdr:col>
      <xdr:colOff>88900</xdr:colOff>
      <xdr:row>52</xdr:row>
      <xdr:rowOff>98671</xdr:rowOff>
    </xdr:to>
    <xdr:cxnSp macro="">
      <xdr:nvCxnSpPr>
        <xdr:cNvPr id="352" name="直線コネクタ 351"/>
        <xdr:cNvCxnSpPr/>
      </xdr:nvCxnSpPr>
      <xdr:spPr>
        <a:xfrm>
          <a:off x="10388600" y="901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98671</xdr:rowOff>
    </xdr:from>
    <xdr:to>
      <xdr:col>55</xdr:col>
      <xdr:colOff>0</xdr:colOff>
      <xdr:row>54</xdr:row>
      <xdr:rowOff>91477</xdr:rowOff>
    </xdr:to>
    <xdr:cxnSp macro="">
      <xdr:nvCxnSpPr>
        <xdr:cNvPr id="353" name="直線コネクタ 352"/>
        <xdr:cNvCxnSpPr/>
      </xdr:nvCxnSpPr>
      <xdr:spPr>
        <a:xfrm flipV="1">
          <a:off x="9639300" y="9014071"/>
          <a:ext cx="838200" cy="3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86301</xdr:rowOff>
    </xdr:from>
    <xdr:ext cx="534377" cy="259045"/>
    <xdr:sp macro="" textlink="">
      <xdr:nvSpPr>
        <xdr:cNvPr id="354" name="農林水産業費平均値テキスト"/>
        <xdr:cNvSpPr txBox="1"/>
      </xdr:nvSpPr>
      <xdr:spPr>
        <a:xfrm>
          <a:off x="10528300" y="9516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107874</xdr:rowOff>
    </xdr:from>
    <xdr:to>
      <xdr:col>55</xdr:col>
      <xdr:colOff>50800</xdr:colOff>
      <xdr:row>56</xdr:row>
      <xdr:rowOff>38024</xdr:rowOff>
    </xdr:to>
    <xdr:sp macro="" textlink="">
      <xdr:nvSpPr>
        <xdr:cNvPr id="355" name="フローチャート: 判断 354"/>
        <xdr:cNvSpPr/>
      </xdr:nvSpPr>
      <xdr:spPr>
        <a:xfrm>
          <a:off x="10426700" y="95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91477</xdr:rowOff>
    </xdr:from>
    <xdr:to>
      <xdr:col>50</xdr:col>
      <xdr:colOff>114300</xdr:colOff>
      <xdr:row>54</xdr:row>
      <xdr:rowOff>149475</xdr:rowOff>
    </xdr:to>
    <xdr:cxnSp macro="">
      <xdr:nvCxnSpPr>
        <xdr:cNvPr id="356" name="直線コネクタ 355"/>
        <xdr:cNvCxnSpPr/>
      </xdr:nvCxnSpPr>
      <xdr:spPr>
        <a:xfrm flipV="1">
          <a:off x="8750300" y="9349777"/>
          <a:ext cx="8890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164578</xdr:rowOff>
    </xdr:from>
    <xdr:to>
      <xdr:col>50</xdr:col>
      <xdr:colOff>165100</xdr:colOff>
      <xdr:row>56</xdr:row>
      <xdr:rowOff>94728</xdr:rowOff>
    </xdr:to>
    <xdr:sp macro="" textlink="">
      <xdr:nvSpPr>
        <xdr:cNvPr id="357" name="フローチャート: 判断 356"/>
        <xdr:cNvSpPr/>
      </xdr:nvSpPr>
      <xdr:spPr>
        <a:xfrm>
          <a:off x="9588500" y="95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85855</xdr:rowOff>
    </xdr:from>
    <xdr:ext cx="534377" cy="259045"/>
    <xdr:sp macro="" textlink="">
      <xdr:nvSpPr>
        <xdr:cNvPr id="358" name="テキスト ボックス 357"/>
        <xdr:cNvSpPr txBox="1"/>
      </xdr:nvSpPr>
      <xdr:spPr>
        <a:xfrm>
          <a:off x="9372111" y="9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107576</xdr:rowOff>
    </xdr:from>
    <xdr:to>
      <xdr:col>45</xdr:col>
      <xdr:colOff>177800</xdr:colOff>
      <xdr:row>54</xdr:row>
      <xdr:rowOff>149475</xdr:rowOff>
    </xdr:to>
    <xdr:cxnSp macro="">
      <xdr:nvCxnSpPr>
        <xdr:cNvPr id="359" name="直線コネクタ 358"/>
        <xdr:cNvCxnSpPr/>
      </xdr:nvCxnSpPr>
      <xdr:spPr>
        <a:xfrm>
          <a:off x="7861300" y="8680076"/>
          <a:ext cx="889000" cy="7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101288</xdr:rowOff>
    </xdr:from>
    <xdr:to>
      <xdr:col>46</xdr:col>
      <xdr:colOff>38100</xdr:colOff>
      <xdr:row>56</xdr:row>
      <xdr:rowOff>31438</xdr:rowOff>
    </xdr:to>
    <xdr:sp macro="" textlink="">
      <xdr:nvSpPr>
        <xdr:cNvPr id="360" name="フローチャート: 判断 359"/>
        <xdr:cNvSpPr/>
      </xdr:nvSpPr>
      <xdr:spPr>
        <a:xfrm>
          <a:off x="8699500" y="953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22565</xdr:rowOff>
    </xdr:from>
    <xdr:ext cx="534377" cy="259045"/>
    <xdr:sp macro="" textlink="">
      <xdr:nvSpPr>
        <xdr:cNvPr id="361" name="テキスト ボックス 360"/>
        <xdr:cNvSpPr txBox="1"/>
      </xdr:nvSpPr>
      <xdr:spPr>
        <a:xfrm>
          <a:off x="8483111" y="96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107576</xdr:rowOff>
    </xdr:from>
    <xdr:to>
      <xdr:col>41</xdr:col>
      <xdr:colOff>50800</xdr:colOff>
      <xdr:row>55</xdr:row>
      <xdr:rowOff>39127</xdr:rowOff>
    </xdr:to>
    <xdr:cxnSp macro="">
      <xdr:nvCxnSpPr>
        <xdr:cNvPr id="362" name="直線コネクタ 361"/>
        <xdr:cNvCxnSpPr/>
      </xdr:nvCxnSpPr>
      <xdr:spPr>
        <a:xfrm flipV="1">
          <a:off x="6972300" y="8680076"/>
          <a:ext cx="889000" cy="78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75293</xdr:rowOff>
    </xdr:from>
    <xdr:to>
      <xdr:col>41</xdr:col>
      <xdr:colOff>101600</xdr:colOff>
      <xdr:row>56</xdr:row>
      <xdr:rowOff>5443</xdr:rowOff>
    </xdr:to>
    <xdr:sp macro="" textlink="">
      <xdr:nvSpPr>
        <xdr:cNvPr id="363" name="フローチャート: 判断 362"/>
        <xdr:cNvSpPr/>
      </xdr:nvSpPr>
      <xdr:spPr>
        <a:xfrm>
          <a:off x="78105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168020</xdr:rowOff>
    </xdr:from>
    <xdr:ext cx="534377" cy="259045"/>
    <xdr:sp macro="" textlink="">
      <xdr:nvSpPr>
        <xdr:cNvPr id="364" name="テキスト ボックス 363"/>
        <xdr:cNvSpPr txBox="1"/>
      </xdr:nvSpPr>
      <xdr:spPr>
        <a:xfrm>
          <a:off x="7594111" y="959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99699</xdr:rowOff>
    </xdr:from>
    <xdr:to>
      <xdr:col>36</xdr:col>
      <xdr:colOff>165100</xdr:colOff>
      <xdr:row>57</xdr:row>
      <xdr:rowOff>29849</xdr:rowOff>
    </xdr:to>
    <xdr:sp macro="" textlink="">
      <xdr:nvSpPr>
        <xdr:cNvPr id="365" name="フローチャート: 判断 364"/>
        <xdr:cNvSpPr/>
      </xdr:nvSpPr>
      <xdr:spPr>
        <a:xfrm>
          <a:off x="6921500" y="970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20976</xdr:rowOff>
    </xdr:from>
    <xdr:ext cx="534377" cy="259045"/>
    <xdr:sp macro="" textlink="">
      <xdr:nvSpPr>
        <xdr:cNvPr id="366" name="テキスト ボックス 365"/>
        <xdr:cNvSpPr txBox="1"/>
      </xdr:nvSpPr>
      <xdr:spPr>
        <a:xfrm>
          <a:off x="6705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47871</xdr:rowOff>
    </xdr:from>
    <xdr:to>
      <xdr:col>55</xdr:col>
      <xdr:colOff>50800</xdr:colOff>
      <xdr:row>52</xdr:row>
      <xdr:rowOff>149471</xdr:rowOff>
    </xdr:to>
    <xdr:sp macro="" textlink="">
      <xdr:nvSpPr>
        <xdr:cNvPr id="372" name="楕円 371"/>
        <xdr:cNvSpPr/>
      </xdr:nvSpPr>
      <xdr:spPr>
        <a:xfrm>
          <a:off x="10426700" y="89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898</xdr:rowOff>
    </xdr:from>
    <xdr:ext cx="599010" cy="259045"/>
    <xdr:sp macro="" textlink="">
      <xdr:nvSpPr>
        <xdr:cNvPr id="373" name="農林水産業費該当値テキスト"/>
        <xdr:cNvSpPr txBox="1"/>
      </xdr:nvSpPr>
      <xdr:spPr>
        <a:xfrm>
          <a:off x="10528300" y="89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40677</xdr:rowOff>
    </xdr:from>
    <xdr:to>
      <xdr:col>50</xdr:col>
      <xdr:colOff>165100</xdr:colOff>
      <xdr:row>54</xdr:row>
      <xdr:rowOff>142277</xdr:rowOff>
    </xdr:to>
    <xdr:sp macro="" textlink="">
      <xdr:nvSpPr>
        <xdr:cNvPr id="374" name="楕円 373"/>
        <xdr:cNvSpPr/>
      </xdr:nvSpPr>
      <xdr:spPr>
        <a:xfrm>
          <a:off x="9588500" y="92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158804</xdr:rowOff>
    </xdr:from>
    <xdr:ext cx="534377" cy="259045"/>
    <xdr:sp macro="" textlink="">
      <xdr:nvSpPr>
        <xdr:cNvPr id="375" name="テキスト ボックス 374"/>
        <xdr:cNvSpPr txBox="1"/>
      </xdr:nvSpPr>
      <xdr:spPr>
        <a:xfrm>
          <a:off x="9372111" y="90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98675</xdr:rowOff>
    </xdr:from>
    <xdr:to>
      <xdr:col>46</xdr:col>
      <xdr:colOff>38100</xdr:colOff>
      <xdr:row>55</xdr:row>
      <xdr:rowOff>28825</xdr:rowOff>
    </xdr:to>
    <xdr:sp macro="" textlink="">
      <xdr:nvSpPr>
        <xdr:cNvPr id="376" name="楕円 375"/>
        <xdr:cNvSpPr/>
      </xdr:nvSpPr>
      <xdr:spPr>
        <a:xfrm>
          <a:off x="8699500" y="93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45352</xdr:rowOff>
    </xdr:from>
    <xdr:ext cx="534377" cy="259045"/>
    <xdr:sp macro="" textlink="">
      <xdr:nvSpPr>
        <xdr:cNvPr id="377" name="テキスト ボックス 376"/>
        <xdr:cNvSpPr txBox="1"/>
      </xdr:nvSpPr>
      <xdr:spPr>
        <a:xfrm>
          <a:off x="8483111" y="91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56776</xdr:rowOff>
    </xdr:from>
    <xdr:to>
      <xdr:col>41</xdr:col>
      <xdr:colOff>101600</xdr:colOff>
      <xdr:row>50</xdr:row>
      <xdr:rowOff>158376</xdr:rowOff>
    </xdr:to>
    <xdr:sp macro="" textlink="">
      <xdr:nvSpPr>
        <xdr:cNvPr id="378" name="楕円 377"/>
        <xdr:cNvSpPr/>
      </xdr:nvSpPr>
      <xdr:spPr>
        <a:xfrm>
          <a:off x="7810500" y="8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3453</xdr:rowOff>
    </xdr:from>
    <xdr:ext cx="599010" cy="259045"/>
    <xdr:sp macro="" textlink="">
      <xdr:nvSpPr>
        <xdr:cNvPr id="379" name="テキスト ボックス 378"/>
        <xdr:cNvSpPr txBox="1"/>
      </xdr:nvSpPr>
      <xdr:spPr>
        <a:xfrm>
          <a:off x="7561795" y="84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159777</xdr:rowOff>
    </xdr:from>
    <xdr:to>
      <xdr:col>36</xdr:col>
      <xdr:colOff>165100</xdr:colOff>
      <xdr:row>55</xdr:row>
      <xdr:rowOff>89927</xdr:rowOff>
    </xdr:to>
    <xdr:sp macro="" textlink="">
      <xdr:nvSpPr>
        <xdr:cNvPr id="380" name="楕円 379"/>
        <xdr:cNvSpPr/>
      </xdr:nvSpPr>
      <xdr:spPr>
        <a:xfrm>
          <a:off x="6921500" y="94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106454</xdr:rowOff>
    </xdr:from>
    <xdr:ext cx="534377" cy="259045"/>
    <xdr:sp macro="" textlink="">
      <xdr:nvSpPr>
        <xdr:cNvPr id="381" name="テキスト ボックス 380"/>
        <xdr:cNvSpPr txBox="1"/>
      </xdr:nvSpPr>
      <xdr:spPr>
        <a:xfrm>
          <a:off x="6705111" y="91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2" name="テキスト ボックス 39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128106</xdr:rowOff>
    </xdr:from>
    <xdr:ext cx="467179" cy="259045"/>
    <xdr:sp macro="" textlink="">
      <xdr:nvSpPr>
        <xdr:cNvPr id="394" name="テキスト ボックス 393"/>
        <xdr:cNvSpPr txBox="1"/>
      </xdr:nvSpPr>
      <xdr:spPr>
        <a:xfrm>
          <a:off x="6136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6" name="テキスト ボックス 395"/>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8" name="テキスト ボックス 397"/>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15277</xdr:rowOff>
    </xdr:from>
    <xdr:to>
      <xdr:col>54</xdr:col>
      <xdr:colOff>189865</xdr:colOff>
      <xdr:row>79</xdr:row>
      <xdr:rowOff>168329</xdr:rowOff>
    </xdr:to>
    <xdr:cxnSp macro="">
      <xdr:nvCxnSpPr>
        <xdr:cNvPr id="408" name="直線コネクタ 407"/>
        <xdr:cNvCxnSpPr/>
      </xdr:nvCxnSpPr>
      <xdr:spPr>
        <a:xfrm flipV="1">
          <a:off x="10475595" y="12188227"/>
          <a:ext cx="1270" cy="152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706</xdr:rowOff>
    </xdr:from>
    <xdr:ext cx="469744" cy="259045"/>
    <xdr:sp macro="" textlink="">
      <xdr:nvSpPr>
        <xdr:cNvPr id="409" name="商工費最小値テキスト"/>
        <xdr:cNvSpPr txBox="1"/>
      </xdr:nvSpPr>
      <xdr:spPr>
        <a:xfrm>
          <a:off x="10528300" y="1371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168329</xdr:rowOff>
    </xdr:from>
    <xdr:to>
      <xdr:col>55</xdr:col>
      <xdr:colOff>88900</xdr:colOff>
      <xdr:row>79</xdr:row>
      <xdr:rowOff>168329</xdr:rowOff>
    </xdr:to>
    <xdr:cxnSp macro="">
      <xdr:nvCxnSpPr>
        <xdr:cNvPr id="410" name="直線コネクタ 409"/>
        <xdr:cNvCxnSpPr/>
      </xdr:nvCxnSpPr>
      <xdr:spPr>
        <a:xfrm>
          <a:off x="10388600" y="1371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133404</xdr:rowOff>
    </xdr:from>
    <xdr:ext cx="534377" cy="259045"/>
    <xdr:sp macro="" textlink="">
      <xdr:nvSpPr>
        <xdr:cNvPr id="411" name="商工費最大値テキスト"/>
        <xdr:cNvSpPr txBox="1"/>
      </xdr:nvSpPr>
      <xdr:spPr>
        <a:xfrm>
          <a:off x="10528300" y="119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15277</xdr:rowOff>
    </xdr:from>
    <xdr:to>
      <xdr:col>55</xdr:col>
      <xdr:colOff>88900</xdr:colOff>
      <xdr:row>71</xdr:row>
      <xdr:rowOff>15277</xdr:rowOff>
    </xdr:to>
    <xdr:cxnSp macro="">
      <xdr:nvCxnSpPr>
        <xdr:cNvPr id="412" name="直線コネクタ 411"/>
        <xdr:cNvCxnSpPr/>
      </xdr:nvCxnSpPr>
      <xdr:spPr>
        <a:xfrm>
          <a:off x="10388600" y="121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15277</xdr:rowOff>
    </xdr:from>
    <xdr:to>
      <xdr:col>55</xdr:col>
      <xdr:colOff>0</xdr:colOff>
      <xdr:row>78</xdr:row>
      <xdr:rowOff>2975</xdr:rowOff>
    </xdr:to>
    <xdr:cxnSp macro="">
      <xdr:nvCxnSpPr>
        <xdr:cNvPr id="413" name="直線コネクタ 412"/>
        <xdr:cNvCxnSpPr/>
      </xdr:nvCxnSpPr>
      <xdr:spPr>
        <a:xfrm flipV="1">
          <a:off x="9639300" y="12188227"/>
          <a:ext cx="838200" cy="11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88227</xdr:rowOff>
    </xdr:from>
    <xdr:ext cx="534377" cy="259045"/>
    <xdr:sp macro="" textlink="">
      <xdr:nvSpPr>
        <xdr:cNvPr id="414" name="商工費平均値テキスト"/>
        <xdr:cNvSpPr txBox="1"/>
      </xdr:nvSpPr>
      <xdr:spPr>
        <a:xfrm>
          <a:off x="10528300" y="1277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109800</xdr:rowOff>
    </xdr:from>
    <xdr:to>
      <xdr:col>55</xdr:col>
      <xdr:colOff>50800</xdr:colOff>
      <xdr:row>75</xdr:row>
      <xdr:rowOff>39950</xdr:rowOff>
    </xdr:to>
    <xdr:sp macro="" textlink="">
      <xdr:nvSpPr>
        <xdr:cNvPr id="415" name="フローチャート: 判断 414"/>
        <xdr:cNvSpPr/>
      </xdr:nvSpPr>
      <xdr:spPr>
        <a:xfrm>
          <a:off x="104267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123481</xdr:rowOff>
    </xdr:from>
    <xdr:to>
      <xdr:col>50</xdr:col>
      <xdr:colOff>114300</xdr:colOff>
      <xdr:row>78</xdr:row>
      <xdr:rowOff>2975</xdr:rowOff>
    </xdr:to>
    <xdr:cxnSp macro="">
      <xdr:nvCxnSpPr>
        <xdr:cNvPr id="416" name="直線コネクタ 415"/>
        <xdr:cNvCxnSpPr/>
      </xdr:nvCxnSpPr>
      <xdr:spPr>
        <a:xfrm>
          <a:off x="8750300" y="13325131"/>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151602</xdr:rowOff>
    </xdr:from>
    <xdr:to>
      <xdr:col>50</xdr:col>
      <xdr:colOff>165100</xdr:colOff>
      <xdr:row>76</xdr:row>
      <xdr:rowOff>81752</xdr:rowOff>
    </xdr:to>
    <xdr:sp macro="" textlink="">
      <xdr:nvSpPr>
        <xdr:cNvPr id="417" name="フローチャート: 判断 416"/>
        <xdr:cNvSpPr/>
      </xdr:nvSpPr>
      <xdr:spPr>
        <a:xfrm>
          <a:off x="9588500" y="130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98279</xdr:rowOff>
    </xdr:from>
    <xdr:ext cx="469744" cy="259045"/>
    <xdr:sp macro="" textlink="">
      <xdr:nvSpPr>
        <xdr:cNvPr id="418" name="テキスト ボックス 417"/>
        <xdr:cNvSpPr txBox="1"/>
      </xdr:nvSpPr>
      <xdr:spPr>
        <a:xfrm>
          <a:off x="9404428" y="127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68072</xdr:rowOff>
    </xdr:from>
    <xdr:to>
      <xdr:col>45</xdr:col>
      <xdr:colOff>177800</xdr:colOff>
      <xdr:row>77</xdr:row>
      <xdr:rowOff>123481</xdr:rowOff>
    </xdr:to>
    <xdr:cxnSp macro="">
      <xdr:nvCxnSpPr>
        <xdr:cNvPr id="419" name="直線コネクタ 418"/>
        <xdr:cNvCxnSpPr/>
      </xdr:nvCxnSpPr>
      <xdr:spPr>
        <a:xfrm>
          <a:off x="7861300" y="13098272"/>
          <a:ext cx="889000" cy="2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103378</xdr:rowOff>
    </xdr:from>
    <xdr:to>
      <xdr:col>46</xdr:col>
      <xdr:colOff>38100</xdr:colOff>
      <xdr:row>76</xdr:row>
      <xdr:rowOff>33528</xdr:rowOff>
    </xdr:to>
    <xdr:sp macro="" textlink="">
      <xdr:nvSpPr>
        <xdr:cNvPr id="420" name="フローチャート: 判断 419"/>
        <xdr:cNvSpPr/>
      </xdr:nvSpPr>
      <xdr:spPr>
        <a:xfrm>
          <a:off x="8699500" y="129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50055</xdr:rowOff>
    </xdr:from>
    <xdr:ext cx="469744" cy="259045"/>
    <xdr:sp macro="" textlink="">
      <xdr:nvSpPr>
        <xdr:cNvPr id="421" name="テキスト ボックス 420"/>
        <xdr:cNvSpPr txBox="1"/>
      </xdr:nvSpPr>
      <xdr:spPr>
        <a:xfrm>
          <a:off x="8515428" y="1273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68072</xdr:rowOff>
    </xdr:from>
    <xdr:to>
      <xdr:col>41</xdr:col>
      <xdr:colOff>50800</xdr:colOff>
      <xdr:row>78</xdr:row>
      <xdr:rowOff>89081</xdr:rowOff>
    </xdr:to>
    <xdr:cxnSp macro="">
      <xdr:nvCxnSpPr>
        <xdr:cNvPr id="422" name="直線コネクタ 421"/>
        <xdr:cNvCxnSpPr/>
      </xdr:nvCxnSpPr>
      <xdr:spPr>
        <a:xfrm flipV="1">
          <a:off x="6972300" y="13098272"/>
          <a:ext cx="889000" cy="36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133205</xdr:rowOff>
    </xdr:from>
    <xdr:to>
      <xdr:col>41</xdr:col>
      <xdr:colOff>101600</xdr:colOff>
      <xdr:row>73</xdr:row>
      <xdr:rowOff>63355</xdr:rowOff>
    </xdr:to>
    <xdr:sp macro="" textlink="">
      <xdr:nvSpPr>
        <xdr:cNvPr id="423" name="フローチャート: 判断 422"/>
        <xdr:cNvSpPr/>
      </xdr:nvSpPr>
      <xdr:spPr>
        <a:xfrm>
          <a:off x="7810500" y="124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79882</xdr:rowOff>
    </xdr:from>
    <xdr:ext cx="534377" cy="259045"/>
    <xdr:sp macro="" textlink="">
      <xdr:nvSpPr>
        <xdr:cNvPr id="424" name="テキスト ボックス 423"/>
        <xdr:cNvSpPr txBox="1"/>
      </xdr:nvSpPr>
      <xdr:spPr>
        <a:xfrm>
          <a:off x="7594111" y="122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15639</xdr:rowOff>
    </xdr:from>
    <xdr:to>
      <xdr:col>36</xdr:col>
      <xdr:colOff>165100</xdr:colOff>
      <xdr:row>75</xdr:row>
      <xdr:rowOff>117239</xdr:rowOff>
    </xdr:to>
    <xdr:sp macro="" textlink="">
      <xdr:nvSpPr>
        <xdr:cNvPr id="425" name="フローチャート: 判断 424"/>
        <xdr:cNvSpPr/>
      </xdr:nvSpPr>
      <xdr:spPr>
        <a:xfrm>
          <a:off x="6921500" y="1287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133766</xdr:rowOff>
    </xdr:from>
    <xdr:ext cx="469744" cy="259045"/>
    <xdr:sp macro="" textlink="">
      <xdr:nvSpPr>
        <xdr:cNvPr id="426" name="テキスト ボックス 425"/>
        <xdr:cNvSpPr txBox="1"/>
      </xdr:nvSpPr>
      <xdr:spPr>
        <a:xfrm>
          <a:off x="6737428" y="126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135927</xdr:rowOff>
    </xdr:from>
    <xdr:to>
      <xdr:col>55</xdr:col>
      <xdr:colOff>50800</xdr:colOff>
      <xdr:row>71</xdr:row>
      <xdr:rowOff>66077</xdr:rowOff>
    </xdr:to>
    <xdr:sp macro="" textlink="">
      <xdr:nvSpPr>
        <xdr:cNvPr id="432" name="楕円 431"/>
        <xdr:cNvSpPr/>
      </xdr:nvSpPr>
      <xdr:spPr>
        <a:xfrm>
          <a:off x="10426700" y="12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88954</xdr:rowOff>
    </xdr:from>
    <xdr:ext cx="534377" cy="259045"/>
    <xdr:sp macro="" textlink="">
      <xdr:nvSpPr>
        <xdr:cNvPr id="433" name="商工費該当値テキスト"/>
        <xdr:cNvSpPr txBox="1"/>
      </xdr:nvSpPr>
      <xdr:spPr>
        <a:xfrm>
          <a:off x="10528300" y="120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123625</xdr:rowOff>
    </xdr:from>
    <xdr:to>
      <xdr:col>50</xdr:col>
      <xdr:colOff>165100</xdr:colOff>
      <xdr:row>78</xdr:row>
      <xdr:rowOff>53775</xdr:rowOff>
    </xdr:to>
    <xdr:sp macro="" textlink="">
      <xdr:nvSpPr>
        <xdr:cNvPr id="434" name="楕円 433"/>
        <xdr:cNvSpPr/>
      </xdr:nvSpPr>
      <xdr:spPr>
        <a:xfrm>
          <a:off x="9588500" y="133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44902</xdr:rowOff>
    </xdr:from>
    <xdr:ext cx="469744" cy="259045"/>
    <xdr:sp macro="" textlink="">
      <xdr:nvSpPr>
        <xdr:cNvPr id="435" name="テキスト ボックス 434"/>
        <xdr:cNvSpPr txBox="1"/>
      </xdr:nvSpPr>
      <xdr:spPr>
        <a:xfrm>
          <a:off x="9404428"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72681</xdr:rowOff>
    </xdr:from>
    <xdr:to>
      <xdr:col>46</xdr:col>
      <xdr:colOff>38100</xdr:colOff>
      <xdr:row>78</xdr:row>
      <xdr:rowOff>2831</xdr:rowOff>
    </xdr:to>
    <xdr:sp macro="" textlink="">
      <xdr:nvSpPr>
        <xdr:cNvPr id="436" name="楕円 435"/>
        <xdr:cNvSpPr/>
      </xdr:nvSpPr>
      <xdr:spPr>
        <a:xfrm>
          <a:off x="8699500" y="13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165408</xdr:rowOff>
    </xdr:from>
    <xdr:ext cx="469744" cy="259045"/>
    <xdr:sp macro="" textlink="">
      <xdr:nvSpPr>
        <xdr:cNvPr id="437" name="テキスト ボックス 436"/>
        <xdr:cNvSpPr txBox="1"/>
      </xdr:nvSpPr>
      <xdr:spPr>
        <a:xfrm>
          <a:off x="8515428" y="1336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17272</xdr:rowOff>
    </xdr:from>
    <xdr:to>
      <xdr:col>41</xdr:col>
      <xdr:colOff>101600</xdr:colOff>
      <xdr:row>76</xdr:row>
      <xdr:rowOff>118872</xdr:rowOff>
    </xdr:to>
    <xdr:sp macro="" textlink="">
      <xdr:nvSpPr>
        <xdr:cNvPr id="438" name="楕円 437"/>
        <xdr:cNvSpPr/>
      </xdr:nvSpPr>
      <xdr:spPr>
        <a:xfrm>
          <a:off x="7810500" y="130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109999</xdr:rowOff>
    </xdr:from>
    <xdr:ext cx="469744" cy="259045"/>
    <xdr:sp macro="" textlink="">
      <xdr:nvSpPr>
        <xdr:cNvPr id="439" name="テキスト ボックス 438"/>
        <xdr:cNvSpPr txBox="1"/>
      </xdr:nvSpPr>
      <xdr:spPr>
        <a:xfrm>
          <a:off x="7626428" y="131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38281</xdr:rowOff>
    </xdr:from>
    <xdr:to>
      <xdr:col>36</xdr:col>
      <xdr:colOff>165100</xdr:colOff>
      <xdr:row>78</xdr:row>
      <xdr:rowOff>139881</xdr:rowOff>
    </xdr:to>
    <xdr:sp macro="" textlink="">
      <xdr:nvSpPr>
        <xdr:cNvPr id="440" name="楕円 439"/>
        <xdr:cNvSpPr/>
      </xdr:nvSpPr>
      <xdr:spPr>
        <a:xfrm>
          <a:off x="6921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131008</xdr:rowOff>
    </xdr:from>
    <xdr:ext cx="469744" cy="259045"/>
    <xdr:sp macro="" textlink="">
      <xdr:nvSpPr>
        <xdr:cNvPr id="441" name="テキスト ボックス 440"/>
        <xdr:cNvSpPr txBox="1"/>
      </xdr:nvSpPr>
      <xdr:spPr>
        <a:xfrm>
          <a:off x="6737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4" name="テキスト ボックス 45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83579</xdr:rowOff>
    </xdr:from>
    <xdr:to>
      <xdr:col>54</xdr:col>
      <xdr:colOff>189865</xdr:colOff>
      <xdr:row>97</xdr:row>
      <xdr:rowOff>57130</xdr:rowOff>
    </xdr:to>
    <xdr:cxnSp macro="">
      <xdr:nvCxnSpPr>
        <xdr:cNvPr id="464" name="直線コネクタ 463"/>
        <xdr:cNvCxnSpPr/>
      </xdr:nvCxnSpPr>
      <xdr:spPr>
        <a:xfrm flipV="1">
          <a:off x="10475595" y="15514079"/>
          <a:ext cx="1270" cy="117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60957</xdr:rowOff>
    </xdr:from>
    <xdr:ext cx="534377" cy="259045"/>
    <xdr:sp macro="" textlink="">
      <xdr:nvSpPr>
        <xdr:cNvPr id="465" name="土木費最小値テキスト"/>
        <xdr:cNvSpPr txBox="1"/>
      </xdr:nvSpPr>
      <xdr:spPr>
        <a:xfrm>
          <a:off x="10528300" y="166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57130</xdr:rowOff>
    </xdr:from>
    <xdr:to>
      <xdr:col>55</xdr:col>
      <xdr:colOff>88900</xdr:colOff>
      <xdr:row>97</xdr:row>
      <xdr:rowOff>57130</xdr:rowOff>
    </xdr:to>
    <xdr:cxnSp macro="">
      <xdr:nvCxnSpPr>
        <xdr:cNvPr id="466" name="直線コネクタ 465"/>
        <xdr:cNvCxnSpPr/>
      </xdr:nvCxnSpPr>
      <xdr:spPr>
        <a:xfrm>
          <a:off x="10388600" y="1668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30256</xdr:rowOff>
    </xdr:from>
    <xdr:ext cx="534377" cy="259045"/>
    <xdr:sp macro="" textlink="">
      <xdr:nvSpPr>
        <xdr:cNvPr id="467" name="土木費最大値テキスト"/>
        <xdr:cNvSpPr txBox="1"/>
      </xdr:nvSpPr>
      <xdr:spPr>
        <a:xfrm>
          <a:off x="10528300" y="152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83579</xdr:rowOff>
    </xdr:from>
    <xdr:to>
      <xdr:col>55</xdr:col>
      <xdr:colOff>88900</xdr:colOff>
      <xdr:row>90</xdr:row>
      <xdr:rowOff>83579</xdr:rowOff>
    </xdr:to>
    <xdr:cxnSp macro="">
      <xdr:nvCxnSpPr>
        <xdr:cNvPr id="468" name="直線コネクタ 467"/>
        <xdr:cNvCxnSpPr/>
      </xdr:nvCxnSpPr>
      <xdr:spPr>
        <a:xfrm>
          <a:off x="10388600" y="1551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166150</xdr:rowOff>
    </xdr:from>
    <xdr:to>
      <xdr:col>55</xdr:col>
      <xdr:colOff>0</xdr:colOff>
      <xdr:row>96</xdr:row>
      <xdr:rowOff>123538</xdr:rowOff>
    </xdr:to>
    <xdr:cxnSp macro="">
      <xdr:nvCxnSpPr>
        <xdr:cNvPr id="469" name="直線コネクタ 468"/>
        <xdr:cNvCxnSpPr/>
      </xdr:nvCxnSpPr>
      <xdr:spPr>
        <a:xfrm flipV="1">
          <a:off x="9639300" y="16453900"/>
          <a:ext cx="8382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169338</xdr:rowOff>
    </xdr:from>
    <xdr:ext cx="534377" cy="259045"/>
    <xdr:sp macro="" textlink="">
      <xdr:nvSpPr>
        <xdr:cNvPr id="470" name="土木費平均値テキスト"/>
        <xdr:cNvSpPr txBox="1"/>
      </xdr:nvSpPr>
      <xdr:spPr>
        <a:xfrm>
          <a:off x="10528300" y="16114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146461</xdr:rowOff>
    </xdr:from>
    <xdr:to>
      <xdr:col>55</xdr:col>
      <xdr:colOff>50800</xdr:colOff>
      <xdr:row>95</xdr:row>
      <xdr:rowOff>76611</xdr:rowOff>
    </xdr:to>
    <xdr:sp macro="" textlink="">
      <xdr:nvSpPr>
        <xdr:cNvPr id="471" name="フローチャート: 判断 470"/>
        <xdr:cNvSpPr/>
      </xdr:nvSpPr>
      <xdr:spPr>
        <a:xfrm>
          <a:off x="104267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123538</xdr:rowOff>
    </xdr:from>
    <xdr:to>
      <xdr:col>50</xdr:col>
      <xdr:colOff>114300</xdr:colOff>
      <xdr:row>96</xdr:row>
      <xdr:rowOff>136203</xdr:rowOff>
    </xdr:to>
    <xdr:cxnSp macro="">
      <xdr:nvCxnSpPr>
        <xdr:cNvPr id="472" name="直線コネクタ 471"/>
        <xdr:cNvCxnSpPr/>
      </xdr:nvCxnSpPr>
      <xdr:spPr>
        <a:xfrm flipV="1">
          <a:off x="8750300" y="16582738"/>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50701</xdr:rowOff>
    </xdr:from>
    <xdr:to>
      <xdr:col>50</xdr:col>
      <xdr:colOff>165100</xdr:colOff>
      <xdr:row>95</xdr:row>
      <xdr:rowOff>152301</xdr:rowOff>
    </xdr:to>
    <xdr:sp macro="" textlink="">
      <xdr:nvSpPr>
        <xdr:cNvPr id="473" name="フローチャート: 判断 472"/>
        <xdr:cNvSpPr/>
      </xdr:nvSpPr>
      <xdr:spPr>
        <a:xfrm>
          <a:off x="9588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168828</xdr:rowOff>
    </xdr:from>
    <xdr:ext cx="534377" cy="259045"/>
    <xdr:sp macro="" textlink="">
      <xdr:nvSpPr>
        <xdr:cNvPr id="474" name="テキスト ボックス 473"/>
        <xdr:cNvSpPr txBox="1"/>
      </xdr:nvSpPr>
      <xdr:spPr>
        <a:xfrm>
          <a:off x="9372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136203</xdr:rowOff>
    </xdr:from>
    <xdr:to>
      <xdr:col>45</xdr:col>
      <xdr:colOff>177800</xdr:colOff>
      <xdr:row>97</xdr:row>
      <xdr:rowOff>146124</xdr:rowOff>
    </xdr:to>
    <xdr:cxnSp macro="">
      <xdr:nvCxnSpPr>
        <xdr:cNvPr id="475" name="直線コネクタ 474"/>
        <xdr:cNvCxnSpPr/>
      </xdr:nvCxnSpPr>
      <xdr:spPr>
        <a:xfrm flipV="1">
          <a:off x="7861300" y="16595403"/>
          <a:ext cx="8890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166692</xdr:rowOff>
    </xdr:from>
    <xdr:to>
      <xdr:col>46</xdr:col>
      <xdr:colOff>38100</xdr:colOff>
      <xdr:row>95</xdr:row>
      <xdr:rowOff>96842</xdr:rowOff>
    </xdr:to>
    <xdr:sp macro="" textlink="">
      <xdr:nvSpPr>
        <xdr:cNvPr id="476" name="フローチャート: 判断 475"/>
        <xdr:cNvSpPr/>
      </xdr:nvSpPr>
      <xdr:spPr>
        <a:xfrm>
          <a:off x="8699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113369</xdr:rowOff>
    </xdr:from>
    <xdr:ext cx="534377" cy="259045"/>
    <xdr:sp macro="" textlink="">
      <xdr:nvSpPr>
        <xdr:cNvPr id="477" name="テキスト ボックス 476"/>
        <xdr:cNvSpPr txBox="1"/>
      </xdr:nvSpPr>
      <xdr:spPr>
        <a:xfrm>
          <a:off x="8483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146124</xdr:rowOff>
    </xdr:from>
    <xdr:to>
      <xdr:col>41</xdr:col>
      <xdr:colOff>50800</xdr:colOff>
      <xdr:row>97</xdr:row>
      <xdr:rowOff>146352</xdr:rowOff>
    </xdr:to>
    <xdr:cxnSp macro="">
      <xdr:nvCxnSpPr>
        <xdr:cNvPr id="478" name="直線コネクタ 477"/>
        <xdr:cNvCxnSpPr/>
      </xdr:nvCxnSpPr>
      <xdr:spPr>
        <a:xfrm flipV="1">
          <a:off x="6972300" y="1677677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35133</xdr:rowOff>
    </xdr:from>
    <xdr:to>
      <xdr:col>41</xdr:col>
      <xdr:colOff>101600</xdr:colOff>
      <xdr:row>95</xdr:row>
      <xdr:rowOff>136733</xdr:rowOff>
    </xdr:to>
    <xdr:sp macro="" textlink="">
      <xdr:nvSpPr>
        <xdr:cNvPr id="479" name="フローチャート: 判断 478"/>
        <xdr:cNvSpPr/>
      </xdr:nvSpPr>
      <xdr:spPr>
        <a:xfrm>
          <a:off x="7810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153260</xdr:rowOff>
    </xdr:from>
    <xdr:ext cx="534377" cy="259045"/>
    <xdr:sp macro="" textlink="">
      <xdr:nvSpPr>
        <xdr:cNvPr id="480" name="テキスト ボックス 479"/>
        <xdr:cNvSpPr txBox="1"/>
      </xdr:nvSpPr>
      <xdr:spPr>
        <a:xfrm>
          <a:off x="7594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105794</xdr:rowOff>
    </xdr:from>
    <xdr:to>
      <xdr:col>36</xdr:col>
      <xdr:colOff>165100</xdr:colOff>
      <xdr:row>96</xdr:row>
      <xdr:rowOff>35944</xdr:rowOff>
    </xdr:to>
    <xdr:sp macro="" textlink="">
      <xdr:nvSpPr>
        <xdr:cNvPr id="481" name="フローチャート: 判断 480"/>
        <xdr:cNvSpPr/>
      </xdr:nvSpPr>
      <xdr:spPr>
        <a:xfrm>
          <a:off x="6921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52471</xdr:rowOff>
    </xdr:from>
    <xdr:ext cx="534377" cy="259045"/>
    <xdr:sp macro="" textlink="">
      <xdr:nvSpPr>
        <xdr:cNvPr id="482" name="テキスト ボックス 481"/>
        <xdr:cNvSpPr txBox="1"/>
      </xdr:nvSpPr>
      <xdr:spPr>
        <a:xfrm>
          <a:off x="6705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115350</xdr:rowOff>
    </xdr:from>
    <xdr:to>
      <xdr:col>55</xdr:col>
      <xdr:colOff>50800</xdr:colOff>
      <xdr:row>96</xdr:row>
      <xdr:rowOff>45500</xdr:rowOff>
    </xdr:to>
    <xdr:sp macro="" textlink="">
      <xdr:nvSpPr>
        <xdr:cNvPr id="488" name="楕円 487"/>
        <xdr:cNvSpPr/>
      </xdr:nvSpPr>
      <xdr:spPr>
        <a:xfrm>
          <a:off x="10426700" y="164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93777</xdr:rowOff>
    </xdr:from>
    <xdr:ext cx="534377" cy="259045"/>
    <xdr:sp macro="" textlink="">
      <xdr:nvSpPr>
        <xdr:cNvPr id="489" name="土木費該当値テキスト"/>
        <xdr:cNvSpPr txBox="1"/>
      </xdr:nvSpPr>
      <xdr:spPr>
        <a:xfrm>
          <a:off x="10528300" y="1638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72738</xdr:rowOff>
    </xdr:from>
    <xdr:to>
      <xdr:col>50</xdr:col>
      <xdr:colOff>165100</xdr:colOff>
      <xdr:row>97</xdr:row>
      <xdr:rowOff>2888</xdr:rowOff>
    </xdr:to>
    <xdr:sp macro="" textlink="">
      <xdr:nvSpPr>
        <xdr:cNvPr id="490" name="楕円 489"/>
        <xdr:cNvSpPr/>
      </xdr:nvSpPr>
      <xdr:spPr>
        <a:xfrm>
          <a:off x="9588500" y="165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165465</xdr:rowOff>
    </xdr:from>
    <xdr:ext cx="534377" cy="259045"/>
    <xdr:sp macro="" textlink="">
      <xdr:nvSpPr>
        <xdr:cNvPr id="491" name="テキスト ボックス 490"/>
        <xdr:cNvSpPr txBox="1"/>
      </xdr:nvSpPr>
      <xdr:spPr>
        <a:xfrm>
          <a:off x="9372111" y="166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85403</xdr:rowOff>
    </xdr:from>
    <xdr:to>
      <xdr:col>46</xdr:col>
      <xdr:colOff>38100</xdr:colOff>
      <xdr:row>97</xdr:row>
      <xdr:rowOff>15553</xdr:rowOff>
    </xdr:to>
    <xdr:sp macro="" textlink="">
      <xdr:nvSpPr>
        <xdr:cNvPr id="492" name="楕円 491"/>
        <xdr:cNvSpPr/>
      </xdr:nvSpPr>
      <xdr:spPr>
        <a:xfrm>
          <a:off x="8699500" y="165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6680</xdr:rowOff>
    </xdr:from>
    <xdr:ext cx="534377" cy="259045"/>
    <xdr:sp macro="" textlink="">
      <xdr:nvSpPr>
        <xdr:cNvPr id="493" name="テキスト ボックス 492"/>
        <xdr:cNvSpPr txBox="1"/>
      </xdr:nvSpPr>
      <xdr:spPr>
        <a:xfrm>
          <a:off x="8483111" y="166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95324</xdr:rowOff>
    </xdr:from>
    <xdr:to>
      <xdr:col>41</xdr:col>
      <xdr:colOff>101600</xdr:colOff>
      <xdr:row>98</xdr:row>
      <xdr:rowOff>25474</xdr:rowOff>
    </xdr:to>
    <xdr:sp macro="" textlink="">
      <xdr:nvSpPr>
        <xdr:cNvPr id="494" name="楕円 493"/>
        <xdr:cNvSpPr/>
      </xdr:nvSpPr>
      <xdr:spPr>
        <a:xfrm>
          <a:off x="7810500" y="167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16601</xdr:rowOff>
    </xdr:from>
    <xdr:ext cx="534377" cy="259045"/>
    <xdr:sp macro="" textlink="">
      <xdr:nvSpPr>
        <xdr:cNvPr id="495" name="テキスト ボックス 494"/>
        <xdr:cNvSpPr txBox="1"/>
      </xdr:nvSpPr>
      <xdr:spPr>
        <a:xfrm>
          <a:off x="7594111" y="168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95552</xdr:rowOff>
    </xdr:from>
    <xdr:to>
      <xdr:col>36</xdr:col>
      <xdr:colOff>165100</xdr:colOff>
      <xdr:row>98</xdr:row>
      <xdr:rowOff>25702</xdr:rowOff>
    </xdr:to>
    <xdr:sp macro="" textlink="">
      <xdr:nvSpPr>
        <xdr:cNvPr id="496" name="楕円 495"/>
        <xdr:cNvSpPr/>
      </xdr:nvSpPr>
      <xdr:spPr>
        <a:xfrm>
          <a:off x="6921500" y="167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16829</xdr:rowOff>
    </xdr:from>
    <xdr:ext cx="534377" cy="259045"/>
    <xdr:sp macro="" textlink="">
      <xdr:nvSpPr>
        <xdr:cNvPr id="497" name="テキスト ボックス 496"/>
        <xdr:cNvSpPr txBox="1"/>
      </xdr:nvSpPr>
      <xdr:spPr>
        <a:xfrm>
          <a:off x="6705111" y="168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8" name="テキスト ボックス 50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16147</xdr:rowOff>
    </xdr:to>
    <xdr:cxnSp macro="">
      <xdr:nvCxnSpPr>
        <xdr:cNvPr id="524" name="直線コネクタ 523"/>
        <xdr:cNvCxnSpPr/>
      </xdr:nvCxnSpPr>
      <xdr:spPr>
        <a:xfrm flipV="1">
          <a:off x="16317595" y="5216144"/>
          <a:ext cx="1269" cy="148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19974</xdr:rowOff>
    </xdr:from>
    <xdr:ext cx="534377" cy="259045"/>
    <xdr:sp macro="" textlink="">
      <xdr:nvSpPr>
        <xdr:cNvPr id="525" name="消防費最小値テキスト"/>
        <xdr:cNvSpPr txBox="1"/>
      </xdr:nvSpPr>
      <xdr:spPr>
        <a:xfrm>
          <a:off x="16370300" y="67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16147</xdr:rowOff>
    </xdr:from>
    <xdr:to>
      <xdr:col>86</xdr:col>
      <xdr:colOff>25400</xdr:colOff>
      <xdr:row>39</xdr:row>
      <xdr:rowOff>16147</xdr:rowOff>
    </xdr:to>
    <xdr:cxnSp macro="">
      <xdr:nvCxnSpPr>
        <xdr:cNvPr id="526" name="直線コネクタ 525"/>
        <xdr:cNvCxnSpPr/>
      </xdr:nvCxnSpPr>
      <xdr:spPr>
        <a:xfrm>
          <a:off x="16230600" y="670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34377" cy="259045"/>
    <xdr:sp macro="" textlink="">
      <xdr:nvSpPr>
        <xdr:cNvPr id="527" name="消防費最大値テキスト"/>
        <xdr:cNvSpPr txBox="1"/>
      </xdr:nvSpPr>
      <xdr:spPr>
        <a:xfrm>
          <a:off x="16370300" y="49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28" name="直線コネクタ 527"/>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47716</xdr:rowOff>
    </xdr:from>
    <xdr:to>
      <xdr:col>85</xdr:col>
      <xdr:colOff>127000</xdr:colOff>
      <xdr:row>34</xdr:row>
      <xdr:rowOff>159294</xdr:rowOff>
    </xdr:to>
    <xdr:cxnSp macro="">
      <xdr:nvCxnSpPr>
        <xdr:cNvPr id="529" name="直線コネクタ 528"/>
        <xdr:cNvCxnSpPr/>
      </xdr:nvCxnSpPr>
      <xdr:spPr>
        <a:xfrm>
          <a:off x="15481300" y="5705566"/>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96211</xdr:rowOff>
    </xdr:from>
    <xdr:ext cx="534377" cy="259045"/>
    <xdr:sp macro="" textlink="">
      <xdr:nvSpPr>
        <xdr:cNvPr id="530" name="消防費平均値テキスト"/>
        <xdr:cNvSpPr txBox="1"/>
      </xdr:nvSpPr>
      <xdr:spPr>
        <a:xfrm>
          <a:off x="16370300" y="558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73334</xdr:rowOff>
    </xdr:from>
    <xdr:to>
      <xdr:col>85</xdr:col>
      <xdr:colOff>177800</xdr:colOff>
      <xdr:row>34</xdr:row>
      <xdr:rowOff>3484</xdr:rowOff>
    </xdr:to>
    <xdr:sp macro="" textlink="">
      <xdr:nvSpPr>
        <xdr:cNvPr id="531" name="フローチャート: 判断 530"/>
        <xdr:cNvSpPr/>
      </xdr:nvSpPr>
      <xdr:spPr>
        <a:xfrm>
          <a:off x="16268700" y="57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47716</xdr:rowOff>
    </xdr:from>
    <xdr:to>
      <xdr:col>81</xdr:col>
      <xdr:colOff>50800</xdr:colOff>
      <xdr:row>35</xdr:row>
      <xdr:rowOff>77325</xdr:rowOff>
    </xdr:to>
    <xdr:cxnSp macro="">
      <xdr:nvCxnSpPr>
        <xdr:cNvPr id="532" name="直線コネクタ 531"/>
        <xdr:cNvCxnSpPr/>
      </xdr:nvCxnSpPr>
      <xdr:spPr>
        <a:xfrm flipV="1">
          <a:off x="14592300" y="5705566"/>
          <a:ext cx="889000" cy="3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68108</xdr:rowOff>
    </xdr:from>
    <xdr:to>
      <xdr:col>81</xdr:col>
      <xdr:colOff>101600</xdr:colOff>
      <xdr:row>31</xdr:row>
      <xdr:rowOff>169708</xdr:rowOff>
    </xdr:to>
    <xdr:sp macro="" textlink="">
      <xdr:nvSpPr>
        <xdr:cNvPr id="533" name="フローチャート: 判断 532"/>
        <xdr:cNvSpPr/>
      </xdr:nvSpPr>
      <xdr:spPr>
        <a:xfrm>
          <a:off x="15430500" y="5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14785</xdr:rowOff>
    </xdr:from>
    <xdr:ext cx="534377" cy="259045"/>
    <xdr:sp macro="" textlink="">
      <xdr:nvSpPr>
        <xdr:cNvPr id="534" name="テキスト ボックス 533"/>
        <xdr:cNvSpPr txBox="1"/>
      </xdr:nvSpPr>
      <xdr:spPr>
        <a:xfrm>
          <a:off x="15214111" y="51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77325</xdr:rowOff>
    </xdr:from>
    <xdr:to>
      <xdr:col>76</xdr:col>
      <xdr:colOff>114300</xdr:colOff>
      <xdr:row>36</xdr:row>
      <xdr:rowOff>13643</xdr:rowOff>
    </xdr:to>
    <xdr:cxnSp macro="">
      <xdr:nvCxnSpPr>
        <xdr:cNvPr id="535" name="直線コネクタ 534"/>
        <xdr:cNvCxnSpPr/>
      </xdr:nvCxnSpPr>
      <xdr:spPr>
        <a:xfrm flipV="1">
          <a:off x="13703300" y="607807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106317</xdr:rowOff>
    </xdr:from>
    <xdr:to>
      <xdr:col>76</xdr:col>
      <xdr:colOff>165100</xdr:colOff>
      <xdr:row>34</xdr:row>
      <xdr:rowOff>36467</xdr:rowOff>
    </xdr:to>
    <xdr:sp macro="" textlink="">
      <xdr:nvSpPr>
        <xdr:cNvPr id="536" name="フローチャート: 判断 535"/>
        <xdr:cNvSpPr/>
      </xdr:nvSpPr>
      <xdr:spPr>
        <a:xfrm>
          <a:off x="14541500" y="57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52994</xdr:rowOff>
    </xdr:from>
    <xdr:ext cx="534377" cy="259045"/>
    <xdr:sp macro="" textlink="">
      <xdr:nvSpPr>
        <xdr:cNvPr id="537" name="テキスト ボックス 536"/>
        <xdr:cNvSpPr txBox="1"/>
      </xdr:nvSpPr>
      <xdr:spPr>
        <a:xfrm>
          <a:off x="14325111" y="55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13643</xdr:rowOff>
    </xdr:from>
    <xdr:to>
      <xdr:col>71</xdr:col>
      <xdr:colOff>177800</xdr:colOff>
      <xdr:row>36</xdr:row>
      <xdr:rowOff>77869</xdr:rowOff>
    </xdr:to>
    <xdr:cxnSp macro="">
      <xdr:nvCxnSpPr>
        <xdr:cNvPr id="538" name="直線コネクタ 537"/>
        <xdr:cNvCxnSpPr/>
      </xdr:nvCxnSpPr>
      <xdr:spPr>
        <a:xfrm flipV="1">
          <a:off x="12814300" y="6185843"/>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148880</xdr:rowOff>
    </xdr:from>
    <xdr:to>
      <xdr:col>72</xdr:col>
      <xdr:colOff>38100</xdr:colOff>
      <xdr:row>33</xdr:row>
      <xdr:rowOff>79030</xdr:rowOff>
    </xdr:to>
    <xdr:sp macro="" textlink="">
      <xdr:nvSpPr>
        <xdr:cNvPr id="539" name="フローチャート: 判断 538"/>
        <xdr:cNvSpPr/>
      </xdr:nvSpPr>
      <xdr:spPr>
        <a:xfrm>
          <a:off x="13652500" y="56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95557</xdr:rowOff>
    </xdr:from>
    <xdr:ext cx="534377" cy="259045"/>
    <xdr:sp macro="" textlink="">
      <xdr:nvSpPr>
        <xdr:cNvPr id="540" name="テキスト ボックス 539"/>
        <xdr:cNvSpPr txBox="1"/>
      </xdr:nvSpPr>
      <xdr:spPr>
        <a:xfrm>
          <a:off x="13436111" y="54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119707</xdr:rowOff>
    </xdr:from>
    <xdr:to>
      <xdr:col>67</xdr:col>
      <xdr:colOff>101600</xdr:colOff>
      <xdr:row>30</xdr:row>
      <xdr:rowOff>49857</xdr:rowOff>
    </xdr:to>
    <xdr:sp macro="" textlink="">
      <xdr:nvSpPr>
        <xdr:cNvPr id="541" name="フローチャート: 判断 540"/>
        <xdr:cNvSpPr/>
      </xdr:nvSpPr>
      <xdr:spPr>
        <a:xfrm>
          <a:off x="12763500" y="50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66384</xdr:rowOff>
    </xdr:from>
    <xdr:ext cx="534377" cy="259045"/>
    <xdr:sp macro="" textlink="">
      <xdr:nvSpPr>
        <xdr:cNvPr id="542" name="テキスト ボックス 541"/>
        <xdr:cNvSpPr txBox="1"/>
      </xdr:nvSpPr>
      <xdr:spPr>
        <a:xfrm>
          <a:off x="12547111" y="48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108494</xdr:rowOff>
    </xdr:from>
    <xdr:to>
      <xdr:col>85</xdr:col>
      <xdr:colOff>177800</xdr:colOff>
      <xdr:row>35</xdr:row>
      <xdr:rowOff>38644</xdr:rowOff>
    </xdr:to>
    <xdr:sp macro="" textlink="">
      <xdr:nvSpPr>
        <xdr:cNvPr id="548" name="楕円 547"/>
        <xdr:cNvSpPr/>
      </xdr:nvSpPr>
      <xdr:spPr>
        <a:xfrm>
          <a:off x="162687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86921</xdr:rowOff>
    </xdr:from>
    <xdr:ext cx="534377" cy="259045"/>
    <xdr:sp macro="" textlink="">
      <xdr:nvSpPr>
        <xdr:cNvPr id="549" name="消防費該当値テキスト"/>
        <xdr:cNvSpPr txBox="1"/>
      </xdr:nvSpPr>
      <xdr:spPr>
        <a:xfrm>
          <a:off x="16370300" y="591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168366</xdr:rowOff>
    </xdr:from>
    <xdr:to>
      <xdr:col>81</xdr:col>
      <xdr:colOff>101600</xdr:colOff>
      <xdr:row>33</xdr:row>
      <xdr:rowOff>98516</xdr:rowOff>
    </xdr:to>
    <xdr:sp macro="" textlink="">
      <xdr:nvSpPr>
        <xdr:cNvPr id="550" name="楕円 549"/>
        <xdr:cNvSpPr/>
      </xdr:nvSpPr>
      <xdr:spPr>
        <a:xfrm>
          <a:off x="15430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89643</xdr:rowOff>
    </xdr:from>
    <xdr:ext cx="534377" cy="259045"/>
    <xdr:sp macro="" textlink="">
      <xdr:nvSpPr>
        <xdr:cNvPr id="551" name="テキスト ボックス 550"/>
        <xdr:cNvSpPr txBox="1"/>
      </xdr:nvSpPr>
      <xdr:spPr>
        <a:xfrm>
          <a:off x="15214111" y="57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26525</xdr:rowOff>
    </xdr:from>
    <xdr:to>
      <xdr:col>76</xdr:col>
      <xdr:colOff>165100</xdr:colOff>
      <xdr:row>35</xdr:row>
      <xdr:rowOff>128125</xdr:rowOff>
    </xdr:to>
    <xdr:sp macro="" textlink="">
      <xdr:nvSpPr>
        <xdr:cNvPr id="552" name="楕円 551"/>
        <xdr:cNvSpPr/>
      </xdr:nvSpPr>
      <xdr:spPr>
        <a:xfrm>
          <a:off x="14541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119252</xdr:rowOff>
    </xdr:from>
    <xdr:ext cx="534377" cy="259045"/>
    <xdr:sp macro="" textlink="">
      <xdr:nvSpPr>
        <xdr:cNvPr id="553" name="テキスト ボックス 552"/>
        <xdr:cNvSpPr txBox="1"/>
      </xdr:nvSpPr>
      <xdr:spPr>
        <a:xfrm>
          <a:off x="14325111" y="61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134293</xdr:rowOff>
    </xdr:from>
    <xdr:to>
      <xdr:col>72</xdr:col>
      <xdr:colOff>38100</xdr:colOff>
      <xdr:row>36</xdr:row>
      <xdr:rowOff>64443</xdr:rowOff>
    </xdr:to>
    <xdr:sp macro="" textlink="">
      <xdr:nvSpPr>
        <xdr:cNvPr id="554" name="楕円 553"/>
        <xdr:cNvSpPr/>
      </xdr:nvSpPr>
      <xdr:spPr>
        <a:xfrm>
          <a:off x="13652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55570</xdr:rowOff>
    </xdr:from>
    <xdr:ext cx="534377" cy="259045"/>
    <xdr:sp macro="" textlink="">
      <xdr:nvSpPr>
        <xdr:cNvPr id="555" name="テキスト ボックス 554"/>
        <xdr:cNvSpPr txBox="1"/>
      </xdr:nvSpPr>
      <xdr:spPr>
        <a:xfrm>
          <a:off x="13436111" y="62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27069</xdr:rowOff>
    </xdr:from>
    <xdr:to>
      <xdr:col>67</xdr:col>
      <xdr:colOff>101600</xdr:colOff>
      <xdr:row>36</xdr:row>
      <xdr:rowOff>128669</xdr:rowOff>
    </xdr:to>
    <xdr:sp macro="" textlink="">
      <xdr:nvSpPr>
        <xdr:cNvPr id="556" name="楕円 555"/>
        <xdr:cNvSpPr/>
      </xdr:nvSpPr>
      <xdr:spPr>
        <a:xfrm>
          <a:off x="12763500" y="61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119796</xdr:rowOff>
    </xdr:from>
    <xdr:ext cx="534377" cy="259045"/>
    <xdr:sp macro="" textlink="">
      <xdr:nvSpPr>
        <xdr:cNvPr id="557" name="テキスト ボックス 556"/>
        <xdr:cNvSpPr txBox="1"/>
      </xdr:nvSpPr>
      <xdr:spPr>
        <a:xfrm>
          <a:off x="12547111" y="6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8" name="テキスト ボックス 56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9" name="直線コネクタ 56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0" name="テキスト ボックス 56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1" name="直線コネクタ 57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2" name="テキスト ボックス 57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3" name="直線コネクタ 57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4" name="テキスト ボックス 57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5" name="直線コネクタ 57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6" name="テキスト ボックス 57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162789</xdr:rowOff>
    </xdr:from>
    <xdr:to>
      <xdr:col>85</xdr:col>
      <xdr:colOff>126364</xdr:colOff>
      <xdr:row>57</xdr:row>
      <xdr:rowOff>159679</xdr:rowOff>
    </xdr:to>
    <xdr:cxnSp macro="">
      <xdr:nvCxnSpPr>
        <xdr:cNvPr id="580" name="直線コネクタ 579"/>
        <xdr:cNvCxnSpPr/>
      </xdr:nvCxnSpPr>
      <xdr:spPr>
        <a:xfrm flipV="1">
          <a:off x="16317595" y="8906739"/>
          <a:ext cx="1269" cy="102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163506</xdr:rowOff>
    </xdr:from>
    <xdr:ext cx="534377" cy="259045"/>
    <xdr:sp macro="" textlink="">
      <xdr:nvSpPr>
        <xdr:cNvPr id="581" name="教育費最小値テキスト"/>
        <xdr:cNvSpPr txBox="1"/>
      </xdr:nvSpPr>
      <xdr:spPr>
        <a:xfrm>
          <a:off x="16370300" y="99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159679</xdr:rowOff>
    </xdr:from>
    <xdr:to>
      <xdr:col>86</xdr:col>
      <xdr:colOff>25400</xdr:colOff>
      <xdr:row>57</xdr:row>
      <xdr:rowOff>159679</xdr:rowOff>
    </xdr:to>
    <xdr:cxnSp macro="">
      <xdr:nvCxnSpPr>
        <xdr:cNvPr id="582" name="直線コネクタ 581"/>
        <xdr:cNvCxnSpPr/>
      </xdr:nvCxnSpPr>
      <xdr:spPr>
        <a:xfrm>
          <a:off x="16230600" y="993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109466</xdr:rowOff>
    </xdr:from>
    <xdr:ext cx="534377" cy="259045"/>
    <xdr:sp macro="" textlink="">
      <xdr:nvSpPr>
        <xdr:cNvPr id="583" name="教育費最大値テキスト"/>
        <xdr:cNvSpPr txBox="1"/>
      </xdr:nvSpPr>
      <xdr:spPr>
        <a:xfrm>
          <a:off x="16370300" y="8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162789</xdr:rowOff>
    </xdr:from>
    <xdr:to>
      <xdr:col>86</xdr:col>
      <xdr:colOff>25400</xdr:colOff>
      <xdr:row>51</xdr:row>
      <xdr:rowOff>162789</xdr:rowOff>
    </xdr:to>
    <xdr:cxnSp macro="">
      <xdr:nvCxnSpPr>
        <xdr:cNvPr id="584" name="直線コネクタ 583"/>
        <xdr:cNvCxnSpPr/>
      </xdr:nvCxnSpPr>
      <xdr:spPr>
        <a:xfrm>
          <a:off x="16230600" y="89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82367</xdr:rowOff>
    </xdr:from>
    <xdr:to>
      <xdr:col>85</xdr:col>
      <xdr:colOff>127000</xdr:colOff>
      <xdr:row>56</xdr:row>
      <xdr:rowOff>70297</xdr:rowOff>
    </xdr:to>
    <xdr:cxnSp macro="">
      <xdr:nvCxnSpPr>
        <xdr:cNvPr id="585" name="直線コネクタ 584"/>
        <xdr:cNvCxnSpPr/>
      </xdr:nvCxnSpPr>
      <xdr:spPr>
        <a:xfrm>
          <a:off x="15481300" y="9169217"/>
          <a:ext cx="838200" cy="50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77395</xdr:rowOff>
    </xdr:from>
    <xdr:ext cx="534377" cy="259045"/>
    <xdr:sp macro="" textlink="">
      <xdr:nvSpPr>
        <xdr:cNvPr id="586" name="教育費平均値テキスト"/>
        <xdr:cNvSpPr txBox="1"/>
      </xdr:nvSpPr>
      <xdr:spPr>
        <a:xfrm>
          <a:off x="16370300" y="9335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54518</xdr:rowOff>
    </xdr:from>
    <xdr:to>
      <xdr:col>85</xdr:col>
      <xdr:colOff>177800</xdr:colOff>
      <xdr:row>55</xdr:row>
      <xdr:rowOff>156118</xdr:rowOff>
    </xdr:to>
    <xdr:sp macro="" textlink="">
      <xdr:nvSpPr>
        <xdr:cNvPr id="587" name="フローチャート: 判断 586"/>
        <xdr:cNvSpPr/>
      </xdr:nvSpPr>
      <xdr:spPr>
        <a:xfrm>
          <a:off x="162687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82367</xdr:rowOff>
    </xdr:from>
    <xdr:to>
      <xdr:col>81</xdr:col>
      <xdr:colOff>50800</xdr:colOff>
      <xdr:row>55</xdr:row>
      <xdr:rowOff>85202</xdr:rowOff>
    </xdr:to>
    <xdr:cxnSp macro="">
      <xdr:nvCxnSpPr>
        <xdr:cNvPr id="588" name="直線コネクタ 587"/>
        <xdr:cNvCxnSpPr/>
      </xdr:nvCxnSpPr>
      <xdr:spPr>
        <a:xfrm flipV="1">
          <a:off x="14592300" y="9169217"/>
          <a:ext cx="889000" cy="3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150347</xdr:rowOff>
    </xdr:from>
    <xdr:to>
      <xdr:col>81</xdr:col>
      <xdr:colOff>101600</xdr:colOff>
      <xdr:row>56</xdr:row>
      <xdr:rowOff>80497</xdr:rowOff>
    </xdr:to>
    <xdr:sp macro="" textlink="">
      <xdr:nvSpPr>
        <xdr:cNvPr id="589" name="フローチャート: 判断 588"/>
        <xdr:cNvSpPr/>
      </xdr:nvSpPr>
      <xdr:spPr>
        <a:xfrm>
          <a:off x="15430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71624</xdr:rowOff>
    </xdr:from>
    <xdr:ext cx="534377" cy="259045"/>
    <xdr:sp macro="" textlink="">
      <xdr:nvSpPr>
        <xdr:cNvPr id="590" name="テキスト ボックス 589"/>
        <xdr:cNvSpPr txBox="1"/>
      </xdr:nvSpPr>
      <xdr:spPr>
        <a:xfrm>
          <a:off x="15214111" y="96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85202</xdr:rowOff>
    </xdr:from>
    <xdr:to>
      <xdr:col>76</xdr:col>
      <xdr:colOff>114300</xdr:colOff>
      <xdr:row>56</xdr:row>
      <xdr:rowOff>36602</xdr:rowOff>
    </xdr:to>
    <xdr:cxnSp macro="">
      <xdr:nvCxnSpPr>
        <xdr:cNvPr id="591" name="直線コネクタ 590"/>
        <xdr:cNvCxnSpPr/>
      </xdr:nvCxnSpPr>
      <xdr:spPr>
        <a:xfrm flipV="1">
          <a:off x="13703300" y="9514952"/>
          <a:ext cx="8890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99827</xdr:rowOff>
    </xdr:from>
    <xdr:to>
      <xdr:col>76</xdr:col>
      <xdr:colOff>165100</xdr:colOff>
      <xdr:row>55</xdr:row>
      <xdr:rowOff>29977</xdr:rowOff>
    </xdr:to>
    <xdr:sp macro="" textlink="">
      <xdr:nvSpPr>
        <xdr:cNvPr id="592" name="フローチャート: 判断 591"/>
        <xdr:cNvSpPr/>
      </xdr:nvSpPr>
      <xdr:spPr>
        <a:xfrm>
          <a:off x="14541500" y="93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46504</xdr:rowOff>
    </xdr:from>
    <xdr:ext cx="534377" cy="259045"/>
    <xdr:sp macro="" textlink="">
      <xdr:nvSpPr>
        <xdr:cNvPr id="593" name="テキスト ボックス 592"/>
        <xdr:cNvSpPr txBox="1"/>
      </xdr:nvSpPr>
      <xdr:spPr>
        <a:xfrm>
          <a:off x="14325111" y="91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36602</xdr:rowOff>
    </xdr:from>
    <xdr:to>
      <xdr:col>71</xdr:col>
      <xdr:colOff>177800</xdr:colOff>
      <xdr:row>56</xdr:row>
      <xdr:rowOff>76012</xdr:rowOff>
    </xdr:to>
    <xdr:cxnSp macro="">
      <xdr:nvCxnSpPr>
        <xdr:cNvPr id="594" name="直線コネクタ 593"/>
        <xdr:cNvCxnSpPr/>
      </xdr:nvCxnSpPr>
      <xdr:spPr>
        <a:xfrm flipV="1">
          <a:off x="12814300" y="9637802"/>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59502</xdr:rowOff>
    </xdr:from>
    <xdr:to>
      <xdr:col>72</xdr:col>
      <xdr:colOff>38100</xdr:colOff>
      <xdr:row>55</xdr:row>
      <xdr:rowOff>161102</xdr:rowOff>
    </xdr:to>
    <xdr:sp macro="" textlink="">
      <xdr:nvSpPr>
        <xdr:cNvPr id="595" name="フローチャート: 判断 594"/>
        <xdr:cNvSpPr/>
      </xdr:nvSpPr>
      <xdr:spPr>
        <a:xfrm>
          <a:off x="13652500" y="94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6179</xdr:rowOff>
    </xdr:from>
    <xdr:ext cx="534377" cy="259045"/>
    <xdr:sp macro="" textlink="">
      <xdr:nvSpPr>
        <xdr:cNvPr id="596" name="テキスト ボックス 595"/>
        <xdr:cNvSpPr txBox="1"/>
      </xdr:nvSpPr>
      <xdr:spPr>
        <a:xfrm>
          <a:off x="13436111" y="92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110892</xdr:rowOff>
    </xdr:from>
    <xdr:to>
      <xdr:col>67</xdr:col>
      <xdr:colOff>101600</xdr:colOff>
      <xdr:row>55</xdr:row>
      <xdr:rowOff>41042</xdr:rowOff>
    </xdr:to>
    <xdr:sp macro="" textlink="">
      <xdr:nvSpPr>
        <xdr:cNvPr id="597" name="フローチャート: 判断 596"/>
        <xdr:cNvSpPr/>
      </xdr:nvSpPr>
      <xdr:spPr>
        <a:xfrm>
          <a:off x="12763500" y="936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57569</xdr:rowOff>
    </xdr:from>
    <xdr:ext cx="534377" cy="259045"/>
    <xdr:sp macro="" textlink="">
      <xdr:nvSpPr>
        <xdr:cNvPr id="598" name="テキスト ボックス 597"/>
        <xdr:cNvSpPr txBox="1"/>
      </xdr:nvSpPr>
      <xdr:spPr>
        <a:xfrm>
          <a:off x="12547111" y="91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19497</xdr:rowOff>
    </xdr:from>
    <xdr:to>
      <xdr:col>85</xdr:col>
      <xdr:colOff>177800</xdr:colOff>
      <xdr:row>56</xdr:row>
      <xdr:rowOff>121097</xdr:rowOff>
    </xdr:to>
    <xdr:sp macro="" textlink="">
      <xdr:nvSpPr>
        <xdr:cNvPr id="604" name="楕円 603"/>
        <xdr:cNvSpPr/>
      </xdr:nvSpPr>
      <xdr:spPr>
        <a:xfrm>
          <a:off x="162687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169374</xdr:rowOff>
    </xdr:from>
    <xdr:ext cx="534377" cy="259045"/>
    <xdr:sp macro="" textlink="">
      <xdr:nvSpPr>
        <xdr:cNvPr id="605" name="教育費該当値テキスト"/>
        <xdr:cNvSpPr txBox="1"/>
      </xdr:nvSpPr>
      <xdr:spPr>
        <a:xfrm>
          <a:off x="16370300" y="95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31567</xdr:rowOff>
    </xdr:from>
    <xdr:to>
      <xdr:col>81</xdr:col>
      <xdr:colOff>101600</xdr:colOff>
      <xdr:row>53</xdr:row>
      <xdr:rowOff>133167</xdr:rowOff>
    </xdr:to>
    <xdr:sp macro="" textlink="">
      <xdr:nvSpPr>
        <xdr:cNvPr id="606" name="楕円 605"/>
        <xdr:cNvSpPr/>
      </xdr:nvSpPr>
      <xdr:spPr>
        <a:xfrm>
          <a:off x="15430500" y="91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149694</xdr:rowOff>
    </xdr:from>
    <xdr:ext cx="534377" cy="259045"/>
    <xdr:sp macro="" textlink="">
      <xdr:nvSpPr>
        <xdr:cNvPr id="607" name="テキスト ボックス 606"/>
        <xdr:cNvSpPr txBox="1"/>
      </xdr:nvSpPr>
      <xdr:spPr>
        <a:xfrm>
          <a:off x="15214111" y="88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34402</xdr:rowOff>
    </xdr:from>
    <xdr:to>
      <xdr:col>76</xdr:col>
      <xdr:colOff>165100</xdr:colOff>
      <xdr:row>55</xdr:row>
      <xdr:rowOff>136002</xdr:rowOff>
    </xdr:to>
    <xdr:sp macro="" textlink="">
      <xdr:nvSpPr>
        <xdr:cNvPr id="608" name="楕円 607"/>
        <xdr:cNvSpPr/>
      </xdr:nvSpPr>
      <xdr:spPr>
        <a:xfrm>
          <a:off x="14541500" y="94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127129</xdr:rowOff>
    </xdr:from>
    <xdr:ext cx="534377" cy="259045"/>
    <xdr:sp macro="" textlink="">
      <xdr:nvSpPr>
        <xdr:cNvPr id="609" name="テキスト ボックス 608"/>
        <xdr:cNvSpPr txBox="1"/>
      </xdr:nvSpPr>
      <xdr:spPr>
        <a:xfrm>
          <a:off x="14325111" y="95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157252</xdr:rowOff>
    </xdr:from>
    <xdr:to>
      <xdr:col>72</xdr:col>
      <xdr:colOff>38100</xdr:colOff>
      <xdr:row>56</xdr:row>
      <xdr:rowOff>87402</xdr:rowOff>
    </xdr:to>
    <xdr:sp macro="" textlink="">
      <xdr:nvSpPr>
        <xdr:cNvPr id="610" name="楕円 609"/>
        <xdr:cNvSpPr/>
      </xdr:nvSpPr>
      <xdr:spPr>
        <a:xfrm>
          <a:off x="13652500" y="95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78529</xdr:rowOff>
    </xdr:from>
    <xdr:ext cx="534377" cy="259045"/>
    <xdr:sp macro="" textlink="">
      <xdr:nvSpPr>
        <xdr:cNvPr id="611" name="テキスト ボックス 610"/>
        <xdr:cNvSpPr txBox="1"/>
      </xdr:nvSpPr>
      <xdr:spPr>
        <a:xfrm>
          <a:off x="13436111" y="96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25212</xdr:rowOff>
    </xdr:from>
    <xdr:to>
      <xdr:col>67</xdr:col>
      <xdr:colOff>101600</xdr:colOff>
      <xdr:row>56</xdr:row>
      <xdr:rowOff>126812</xdr:rowOff>
    </xdr:to>
    <xdr:sp macro="" textlink="">
      <xdr:nvSpPr>
        <xdr:cNvPr id="612" name="楕円 611"/>
        <xdr:cNvSpPr/>
      </xdr:nvSpPr>
      <xdr:spPr>
        <a:xfrm>
          <a:off x="12763500" y="96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117939</xdr:rowOff>
    </xdr:from>
    <xdr:ext cx="534377" cy="259045"/>
    <xdr:sp macro="" textlink="">
      <xdr:nvSpPr>
        <xdr:cNvPr id="613" name="テキスト ボックス 612"/>
        <xdr:cNvSpPr txBox="1"/>
      </xdr:nvSpPr>
      <xdr:spPr>
        <a:xfrm>
          <a:off x="12547111" y="971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7" name="テキスト ボックス 62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82367</xdr:rowOff>
    </xdr:from>
    <xdr:to>
      <xdr:col>85</xdr:col>
      <xdr:colOff>126364</xdr:colOff>
      <xdr:row>78</xdr:row>
      <xdr:rowOff>139700</xdr:rowOff>
    </xdr:to>
    <xdr:cxnSp macro="">
      <xdr:nvCxnSpPr>
        <xdr:cNvPr id="635" name="直線コネクタ 634"/>
        <xdr:cNvCxnSpPr/>
      </xdr:nvCxnSpPr>
      <xdr:spPr>
        <a:xfrm flipV="1">
          <a:off x="16317595" y="12083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29044</xdr:rowOff>
    </xdr:from>
    <xdr:ext cx="534377" cy="259045"/>
    <xdr:sp macro="" textlink="">
      <xdr:nvSpPr>
        <xdr:cNvPr id="638" name="災害復旧費最大値テキスト"/>
        <xdr:cNvSpPr txBox="1"/>
      </xdr:nvSpPr>
      <xdr:spPr>
        <a:xfrm>
          <a:off x="16370300" y="118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82367</xdr:rowOff>
    </xdr:from>
    <xdr:to>
      <xdr:col>86</xdr:col>
      <xdr:colOff>25400</xdr:colOff>
      <xdr:row>70</xdr:row>
      <xdr:rowOff>82367</xdr:rowOff>
    </xdr:to>
    <xdr:cxnSp macro="">
      <xdr:nvCxnSpPr>
        <xdr:cNvPr id="639" name="直線コネクタ 638"/>
        <xdr:cNvCxnSpPr/>
      </xdr:nvCxnSpPr>
      <xdr:spPr>
        <a:xfrm>
          <a:off x="16230600" y="1208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117297</xdr:rowOff>
    </xdr:from>
    <xdr:to>
      <xdr:col>85</xdr:col>
      <xdr:colOff>127000</xdr:colOff>
      <xdr:row>78</xdr:row>
      <xdr:rowOff>128727</xdr:rowOff>
    </xdr:to>
    <xdr:cxnSp macro="">
      <xdr:nvCxnSpPr>
        <xdr:cNvPr id="640" name="直線コネクタ 639"/>
        <xdr:cNvCxnSpPr/>
      </xdr:nvCxnSpPr>
      <xdr:spPr>
        <a:xfrm flipV="1">
          <a:off x="15481300" y="1349039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75475</xdr:rowOff>
    </xdr:from>
    <xdr:ext cx="469744" cy="259045"/>
    <xdr:sp macro="" textlink="">
      <xdr:nvSpPr>
        <xdr:cNvPr id="641" name="災害復旧費平均値テキスト"/>
        <xdr:cNvSpPr txBox="1"/>
      </xdr:nvSpPr>
      <xdr:spPr>
        <a:xfrm>
          <a:off x="16370300" y="1276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52598</xdr:rowOff>
    </xdr:from>
    <xdr:to>
      <xdr:col>85</xdr:col>
      <xdr:colOff>177800</xdr:colOff>
      <xdr:row>75</xdr:row>
      <xdr:rowOff>154198</xdr:rowOff>
    </xdr:to>
    <xdr:sp macro="" textlink="">
      <xdr:nvSpPr>
        <xdr:cNvPr id="642" name="フローチャート: 判断 641"/>
        <xdr:cNvSpPr/>
      </xdr:nvSpPr>
      <xdr:spPr>
        <a:xfrm>
          <a:off x="162687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118394</xdr:rowOff>
    </xdr:from>
    <xdr:to>
      <xdr:col>81</xdr:col>
      <xdr:colOff>50800</xdr:colOff>
      <xdr:row>78</xdr:row>
      <xdr:rowOff>128727</xdr:rowOff>
    </xdr:to>
    <xdr:cxnSp macro="">
      <xdr:nvCxnSpPr>
        <xdr:cNvPr id="643" name="直線コネクタ 642"/>
        <xdr:cNvCxnSpPr/>
      </xdr:nvCxnSpPr>
      <xdr:spPr>
        <a:xfrm>
          <a:off x="14592300" y="13491494"/>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81859</xdr:rowOff>
    </xdr:from>
    <xdr:to>
      <xdr:col>81</xdr:col>
      <xdr:colOff>101600</xdr:colOff>
      <xdr:row>78</xdr:row>
      <xdr:rowOff>12009</xdr:rowOff>
    </xdr:to>
    <xdr:sp macro="" textlink="">
      <xdr:nvSpPr>
        <xdr:cNvPr id="644" name="フローチャート: 判断 643"/>
        <xdr:cNvSpPr/>
      </xdr:nvSpPr>
      <xdr:spPr>
        <a:xfrm>
          <a:off x="15430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28536</xdr:rowOff>
    </xdr:from>
    <xdr:ext cx="469744" cy="259045"/>
    <xdr:sp macro="" textlink="">
      <xdr:nvSpPr>
        <xdr:cNvPr id="645" name="テキスト ボックス 644"/>
        <xdr:cNvSpPr txBox="1"/>
      </xdr:nvSpPr>
      <xdr:spPr>
        <a:xfrm>
          <a:off x="15246428" y="130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118394</xdr:rowOff>
    </xdr:from>
    <xdr:to>
      <xdr:col>76</xdr:col>
      <xdr:colOff>114300</xdr:colOff>
      <xdr:row>78</xdr:row>
      <xdr:rowOff>139700</xdr:rowOff>
    </xdr:to>
    <xdr:cxnSp macro="">
      <xdr:nvCxnSpPr>
        <xdr:cNvPr id="646" name="直線コネクタ 645"/>
        <xdr:cNvCxnSpPr/>
      </xdr:nvCxnSpPr>
      <xdr:spPr>
        <a:xfrm flipV="1">
          <a:off x="13703300" y="13491494"/>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14559</xdr:rowOff>
    </xdr:from>
    <xdr:to>
      <xdr:col>76</xdr:col>
      <xdr:colOff>165100</xdr:colOff>
      <xdr:row>76</xdr:row>
      <xdr:rowOff>116159</xdr:rowOff>
    </xdr:to>
    <xdr:sp macro="" textlink="">
      <xdr:nvSpPr>
        <xdr:cNvPr id="647" name="フローチャート: 判断 646"/>
        <xdr:cNvSpPr/>
      </xdr:nvSpPr>
      <xdr:spPr>
        <a:xfrm>
          <a:off x="14541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132687</xdr:rowOff>
    </xdr:from>
    <xdr:ext cx="469744" cy="259045"/>
    <xdr:sp macro="" textlink="">
      <xdr:nvSpPr>
        <xdr:cNvPr id="648" name="テキスト ボックス 647"/>
        <xdr:cNvSpPr txBox="1"/>
      </xdr:nvSpPr>
      <xdr:spPr>
        <a:xfrm>
          <a:off x="14357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84877</xdr:rowOff>
    </xdr:from>
    <xdr:to>
      <xdr:col>72</xdr:col>
      <xdr:colOff>38100</xdr:colOff>
      <xdr:row>77</xdr:row>
      <xdr:rowOff>15027</xdr:rowOff>
    </xdr:to>
    <xdr:sp macro="" textlink="">
      <xdr:nvSpPr>
        <xdr:cNvPr id="650" name="フローチャート: 判断 649"/>
        <xdr:cNvSpPr/>
      </xdr:nvSpPr>
      <xdr:spPr>
        <a:xfrm>
          <a:off x="13652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31554</xdr:rowOff>
    </xdr:from>
    <xdr:ext cx="469744" cy="259045"/>
    <xdr:sp macro="" textlink="">
      <xdr:nvSpPr>
        <xdr:cNvPr id="651" name="テキスト ボックス 650"/>
        <xdr:cNvSpPr txBox="1"/>
      </xdr:nvSpPr>
      <xdr:spPr>
        <a:xfrm>
          <a:off x="13468428"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16297</xdr:rowOff>
    </xdr:from>
    <xdr:to>
      <xdr:col>67</xdr:col>
      <xdr:colOff>101600</xdr:colOff>
      <xdr:row>77</xdr:row>
      <xdr:rowOff>117897</xdr:rowOff>
    </xdr:to>
    <xdr:sp macro="" textlink="">
      <xdr:nvSpPr>
        <xdr:cNvPr id="652" name="フローチャート: 判断 651"/>
        <xdr:cNvSpPr/>
      </xdr:nvSpPr>
      <xdr:spPr>
        <a:xfrm>
          <a:off x="12763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134424</xdr:rowOff>
    </xdr:from>
    <xdr:ext cx="469744" cy="259045"/>
    <xdr:sp macro="" textlink="">
      <xdr:nvSpPr>
        <xdr:cNvPr id="653" name="テキスト ボックス 652"/>
        <xdr:cNvSpPr txBox="1"/>
      </xdr:nvSpPr>
      <xdr:spPr>
        <a:xfrm>
          <a:off x="12579428"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66497</xdr:rowOff>
    </xdr:from>
    <xdr:to>
      <xdr:col>85</xdr:col>
      <xdr:colOff>177800</xdr:colOff>
      <xdr:row>78</xdr:row>
      <xdr:rowOff>168097</xdr:rowOff>
    </xdr:to>
    <xdr:sp macro="" textlink="">
      <xdr:nvSpPr>
        <xdr:cNvPr id="659" name="楕円 658"/>
        <xdr:cNvSpPr/>
      </xdr:nvSpPr>
      <xdr:spPr>
        <a:xfrm>
          <a:off x="162687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152874</xdr:rowOff>
    </xdr:from>
    <xdr:ext cx="378565" cy="259045"/>
    <xdr:sp macro="" textlink="">
      <xdr:nvSpPr>
        <xdr:cNvPr id="660" name="災害復旧費該当値テキスト"/>
        <xdr:cNvSpPr txBox="1"/>
      </xdr:nvSpPr>
      <xdr:spPr>
        <a:xfrm>
          <a:off x="16370300" y="13354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77927</xdr:rowOff>
    </xdr:from>
    <xdr:to>
      <xdr:col>81</xdr:col>
      <xdr:colOff>101600</xdr:colOff>
      <xdr:row>79</xdr:row>
      <xdr:rowOff>8077</xdr:rowOff>
    </xdr:to>
    <xdr:sp macro="" textlink="">
      <xdr:nvSpPr>
        <xdr:cNvPr id="661" name="楕円 660"/>
        <xdr:cNvSpPr/>
      </xdr:nvSpPr>
      <xdr:spPr>
        <a:xfrm>
          <a:off x="15430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170654</xdr:rowOff>
    </xdr:from>
    <xdr:ext cx="378565" cy="259045"/>
    <xdr:sp macro="" textlink="">
      <xdr:nvSpPr>
        <xdr:cNvPr id="662" name="テキスト ボックス 661"/>
        <xdr:cNvSpPr txBox="1"/>
      </xdr:nvSpPr>
      <xdr:spPr>
        <a:xfrm>
          <a:off x="15292017" y="135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67594</xdr:rowOff>
    </xdr:from>
    <xdr:to>
      <xdr:col>76</xdr:col>
      <xdr:colOff>165100</xdr:colOff>
      <xdr:row>78</xdr:row>
      <xdr:rowOff>169194</xdr:rowOff>
    </xdr:to>
    <xdr:sp macro="" textlink="">
      <xdr:nvSpPr>
        <xdr:cNvPr id="663" name="楕円 662"/>
        <xdr:cNvSpPr/>
      </xdr:nvSpPr>
      <xdr:spPr>
        <a:xfrm>
          <a:off x="14541500" y="134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160321</xdr:rowOff>
    </xdr:from>
    <xdr:ext cx="378565" cy="259045"/>
    <xdr:sp macro="" textlink="">
      <xdr:nvSpPr>
        <xdr:cNvPr id="664" name="テキスト ボックス 663"/>
        <xdr:cNvSpPr txBox="1"/>
      </xdr:nvSpPr>
      <xdr:spPr>
        <a:xfrm>
          <a:off x="14403017" y="1353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1" name="テキスト ボックス 68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137120</xdr:rowOff>
    </xdr:from>
    <xdr:to>
      <xdr:col>85</xdr:col>
      <xdr:colOff>126364</xdr:colOff>
      <xdr:row>98</xdr:row>
      <xdr:rowOff>142165</xdr:rowOff>
    </xdr:to>
    <xdr:cxnSp macro="">
      <xdr:nvCxnSpPr>
        <xdr:cNvPr id="695" name="直線コネクタ 694"/>
        <xdr:cNvCxnSpPr/>
      </xdr:nvCxnSpPr>
      <xdr:spPr>
        <a:xfrm flipV="1">
          <a:off x="16317595" y="15396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145992</xdr:rowOff>
    </xdr:from>
    <xdr:ext cx="534377" cy="259045"/>
    <xdr:sp macro="" textlink="">
      <xdr:nvSpPr>
        <xdr:cNvPr id="696" name="公債費最小値テキスト"/>
        <xdr:cNvSpPr txBox="1"/>
      </xdr:nvSpPr>
      <xdr:spPr>
        <a:xfrm>
          <a:off x="16370300" y="169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142165</xdr:rowOff>
    </xdr:from>
    <xdr:to>
      <xdr:col>86</xdr:col>
      <xdr:colOff>25400</xdr:colOff>
      <xdr:row>98</xdr:row>
      <xdr:rowOff>142165</xdr:rowOff>
    </xdr:to>
    <xdr:cxnSp macro="">
      <xdr:nvCxnSpPr>
        <xdr:cNvPr id="697" name="直線コネクタ 696"/>
        <xdr:cNvCxnSpPr/>
      </xdr:nvCxnSpPr>
      <xdr:spPr>
        <a:xfrm>
          <a:off x="16230600" y="1694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83797</xdr:rowOff>
    </xdr:from>
    <xdr:ext cx="599010" cy="259045"/>
    <xdr:sp macro="" textlink="">
      <xdr:nvSpPr>
        <xdr:cNvPr id="698" name="公債費最大値テキスト"/>
        <xdr:cNvSpPr txBox="1"/>
      </xdr:nvSpPr>
      <xdr:spPr>
        <a:xfrm>
          <a:off x="16370300" y="15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137120</xdr:rowOff>
    </xdr:from>
    <xdr:to>
      <xdr:col>86</xdr:col>
      <xdr:colOff>25400</xdr:colOff>
      <xdr:row>89</xdr:row>
      <xdr:rowOff>137120</xdr:rowOff>
    </xdr:to>
    <xdr:cxnSp macro="">
      <xdr:nvCxnSpPr>
        <xdr:cNvPr id="699" name="直線コネクタ 698"/>
        <xdr:cNvCxnSpPr/>
      </xdr:nvCxnSpPr>
      <xdr:spPr>
        <a:xfrm>
          <a:off x="16230600" y="153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10427</xdr:rowOff>
    </xdr:from>
    <xdr:to>
      <xdr:col>85</xdr:col>
      <xdr:colOff>127000</xdr:colOff>
      <xdr:row>95</xdr:row>
      <xdr:rowOff>27115</xdr:rowOff>
    </xdr:to>
    <xdr:cxnSp macro="">
      <xdr:nvCxnSpPr>
        <xdr:cNvPr id="700" name="直線コネクタ 699"/>
        <xdr:cNvCxnSpPr/>
      </xdr:nvCxnSpPr>
      <xdr:spPr>
        <a:xfrm>
          <a:off x="15481300" y="16298177"/>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51475</xdr:rowOff>
    </xdr:from>
    <xdr:ext cx="534377" cy="259045"/>
    <xdr:sp macro="" textlink="">
      <xdr:nvSpPr>
        <xdr:cNvPr id="701" name="公債費平均値テキスト"/>
        <xdr:cNvSpPr txBox="1"/>
      </xdr:nvSpPr>
      <xdr:spPr>
        <a:xfrm>
          <a:off x="16370300" y="15824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28598</xdr:rowOff>
    </xdr:from>
    <xdr:to>
      <xdr:col>85</xdr:col>
      <xdr:colOff>177800</xdr:colOff>
      <xdr:row>93</xdr:row>
      <xdr:rowOff>130198</xdr:rowOff>
    </xdr:to>
    <xdr:sp macro="" textlink="">
      <xdr:nvSpPr>
        <xdr:cNvPr id="702" name="フローチャート: 判断 701"/>
        <xdr:cNvSpPr/>
      </xdr:nvSpPr>
      <xdr:spPr>
        <a:xfrm>
          <a:off x="162687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10427</xdr:rowOff>
    </xdr:from>
    <xdr:to>
      <xdr:col>81</xdr:col>
      <xdr:colOff>50800</xdr:colOff>
      <xdr:row>95</xdr:row>
      <xdr:rowOff>35883</xdr:rowOff>
    </xdr:to>
    <xdr:cxnSp macro="">
      <xdr:nvCxnSpPr>
        <xdr:cNvPr id="703" name="直線コネクタ 702"/>
        <xdr:cNvCxnSpPr/>
      </xdr:nvCxnSpPr>
      <xdr:spPr>
        <a:xfrm flipV="1">
          <a:off x="14592300" y="16298177"/>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55328</xdr:rowOff>
    </xdr:from>
    <xdr:to>
      <xdr:col>81</xdr:col>
      <xdr:colOff>101600</xdr:colOff>
      <xdr:row>93</xdr:row>
      <xdr:rowOff>156928</xdr:rowOff>
    </xdr:to>
    <xdr:sp macro="" textlink="">
      <xdr:nvSpPr>
        <xdr:cNvPr id="704" name="フローチャート: 判断 703"/>
        <xdr:cNvSpPr/>
      </xdr:nvSpPr>
      <xdr:spPr>
        <a:xfrm>
          <a:off x="15430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2005</xdr:rowOff>
    </xdr:from>
    <xdr:ext cx="534377" cy="259045"/>
    <xdr:sp macro="" textlink="">
      <xdr:nvSpPr>
        <xdr:cNvPr id="705" name="テキスト ボックス 704"/>
        <xdr:cNvSpPr txBox="1"/>
      </xdr:nvSpPr>
      <xdr:spPr>
        <a:xfrm>
          <a:off x="15214111" y="157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35883</xdr:rowOff>
    </xdr:from>
    <xdr:to>
      <xdr:col>76</xdr:col>
      <xdr:colOff>114300</xdr:colOff>
      <xdr:row>95</xdr:row>
      <xdr:rowOff>137381</xdr:rowOff>
    </xdr:to>
    <xdr:cxnSp macro="">
      <xdr:nvCxnSpPr>
        <xdr:cNvPr id="706" name="直線コネクタ 705"/>
        <xdr:cNvCxnSpPr/>
      </xdr:nvCxnSpPr>
      <xdr:spPr>
        <a:xfrm flipV="1">
          <a:off x="13703300" y="16323633"/>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114650</xdr:rowOff>
    </xdr:from>
    <xdr:to>
      <xdr:col>76</xdr:col>
      <xdr:colOff>165100</xdr:colOff>
      <xdr:row>94</xdr:row>
      <xdr:rowOff>44800</xdr:rowOff>
    </xdr:to>
    <xdr:sp macro="" textlink="">
      <xdr:nvSpPr>
        <xdr:cNvPr id="707" name="フローチャート: 判断 706"/>
        <xdr:cNvSpPr/>
      </xdr:nvSpPr>
      <xdr:spPr>
        <a:xfrm>
          <a:off x="14541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61327</xdr:rowOff>
    </xdr:from>
    <xdr:ext cx="534377" cy="259045"/>
    <xdr:sp macro="" textlink="">
      <xdr:nvSpPr>
        <xdr:cNvPr id="708" name="テキスト ボックス 707"/>
        <xdr:cNvSpPr txBox="1"/>
      </xdr:nvSpPr>
      <xdr:spPr>
        <a:xfrm>
          <a:off x="14325111" y="158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92559</xdr:rowOff>
    </xdr:from>
    <xdr:to>
      <xdr:col>71</xdr:col>
      <xdr:colOff>177800</xdr:colOff>
      <xdr:row>95</xdr:row>
      <xdr:rowOff>137381</xdr:rowOff>
    </xdr:to>
    <xdr:cxnSp macro="">
      <xdr:nvCxnSpPr>
        <xdr:cNvPr id="709" name="直線コネクタ 708"/>
        <xdr:cNvCxnSpPr/>
      </xdr:nvCxnSpPr>
      <xdr:spPr>
        <a:xfrm>
          <a:off x="12814300" y="16380309"/>
          <a:ext cx="889000" cy="4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141216</xdr:rowOff>
    </xdr:from>
    <xdr:to>
      <xdr:col>72</xdr:col>
      <xdr:colOff>38100</xdr:colOff>
      <xdr:row>94</xdr:row>
      <xdr:rowOff>71366</xdr:rowOff>
    </xdr:to>
    <xdr:sp macro="" textlink="">
      <xdr:nvSpPr>
        <xdr:cNvPr id="710" name="フローチャート: 判断 709"/>
        <xdr:cNvSpPr/>
      </xdr:nvSpPr>
      <xdr:spPr>
        <a:xfrm>
          <a:off x="13652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87893</xdr:rowOff>
    </xdr:from>
    <xdr:ext cx="534377" cy="259045"/>
    <xdr:sp macro="" textlink="">
      <xdr:nvSpPr>
        <xdr:cNvPr id="711" name="テキスト ボックス 710"/>
        <xdr:cNvSpPr txBox="1"/>
      </xdr:nvSpPr>
      <xdr:spPr>
        <a:xfrm>
          <a:off x="13436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12" name="フローチャート: 判断 711"/>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6169</xdr:rowOff>
    </xdr:from>
    <xdr:ext cx="534377" cy="259045"/>
    <xdr:sp macro="" textlink="">
      <xdr:nvSpPr>
        <xdr:cNvPr id="713" name="テキスト ボックス 712"/>
        <xdr:cNvSpPr txBox="1"/>
      </xdr:nvSpPr>
      <xdr:spPr>
        <a:xfrm>
          <a:off x="12547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147765</xdr:rowOff>
    </xdr:from>
    <xdr:to>
      <xdr:col>85</xdr:col>
      <xdr:colOff>177800</xdr:colOff>
      <xdr:row>95</xdr:row>
      <xdr:rowOff>77915</xdr:rowOff>
    </xdr:to>
    <xdr:sp macro="" textlink="">
      <xdr:nvSpPr>
        <xdr:cNvPr id="719" name="楕円 718"/>
        <xdr:cNvSpPr/>
      </xdr:nvSpPr>
      <xdr:spPr>
        <a:xfrm>
          <a:off x="16268700" y="162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126192</xdr:rowOff>
    </xdr:from>
    <xdr:ext cx="534377" cy="259045"/>
    <xdr:sp macro="" textlink="">
      <xdr:nvSpPr>
        <xdr:cNvPr id="720" name="公債費該当値テキスト"/>
        <xdr:cNvSpPr txBox="1"/>
      </xdr:nvSpPr>
      <xdr:spPr>
        <a:xfrm>
          <a:off x="16370300" y="162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131077</xdr:rowOff>
    </xdr:from>
    <xdr:to>
      <xdr:col>81</xdr:col>
      <xdr:colOff>101600</xdr:colOff>
      <xdr:row>95</xdr:row>
      <xdr:rowOff>61227</xdr:rowOff>
    </xdr:to>
    <xdr:sp macro="" textlink="">
      <xdr:nvSpPr>
        <xdr:cNvPr id="721" name="楕円 720"/>
        <xdr:cNvSpPr/>
      </xdr:nvSpPr>
      <xdr:spPr>
        <a:xfrm>
          <a:off x="15430500" y="162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52354</xdr:rowOff>
    </xdr:from>
    <xdr:ext cx="534377" cy="259045"/>
    <xdr:sp macro="" textlink="">
      <xdr:nvSpPr>
        <xdr:cNvPr id="722" name="テキスト ボックス 721"/>
        <xdr:cNvSpPr txBox="1"/>
      </xdr:nvSpPr>
      <xdr:spPr>
        <a:xfrm>
          <a:off x="15214111" y="163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156533</xdr:rowOff>
    </xdr:from>
    <xdr:to>
      <xdr:col>76</xdr:col>
      <xdr:colOff>165100</xdr:colOff>
      <xdr:row>95</xdr:row>
      <xdr:rowOff>86683</xdr:rowOff>
    </xdr:to>
    <xdr:sp macro="" textlink="">
      <xdr:nvSpPr>
        <xdr:cNvPr id="723" name="楕円 722"/>
        <xdr:cNvSpPr/>
      </xdr:nvSpPr>
      <xdr:spPr>
        <a:xfrm>
          <a:off x="14541500" y="16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77810</xdr:rowOff>
    </xdr:from>
    <xdr:ext cx="534377" cy="259045"/>
    <xdr:sp macro="" textlink="">
      <xdr:nvSpPr>
        <xdr:cNvPr id="724" name="テキスト ボックス 723"/>
        <xdr:cNvSpPr txBox="1"/>
      </xdr:nvSpPr>
      <xdr:spPr>
        <a:xfrm>
          <a:off x="14325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86581</xdr:rowOff>
    </xdr:from>
    <xdr:to>
      <xdr:col>72</xdr:col>
      <xdr:colOff>38100</xdr:colOff>
      <xdr:row>96</xdr:row>
      <xdr:rowOff>16731</xdr:rowOff>
    </xdr:to>
    <xdr:sp macro="" textlink="">
      <xdr:nvSpPr>
        <xdr:cNvPr id="725" name="楕円 724"/>
        <xdr:cNvSpPr/>
      </xdr:nvSpPr>
      <xdr:spPr>
        <a:xfrm>
          <a:off x="13652500" y="163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7858</xdr:rowOff>
    </xdr:from>
    <xdr:ext cx="534377" cy="259045"/>
    <xdr:sp macro="" textlink="">
      <xdr:nvSpPr>
        <xdr:cNvPr id="726" name="テキスト ボックス 725"/>
        <xdr:cNvSpPr txBox="1"/>
      </xdr:nvSpPr>
      <xdr:spPr>
        <a:xfrm>
          <a:off x="13436111" y="164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41759</xdr:rowOff>
    </xdr:from>
    <xdr:to>
      <xdr:col>67</xdr:col>
      <xdr:colOff>101600</xdr:colOff>
      <xdr:row>95</xdr:row>
      <xdr:rowOff>143359</xdr:rowOff>
    </xdr:to>
    <xdr:sp macro="" textlink="">
      <xdr:nvSpPr>
        <xdr:cNvPr id="727" name="楕円 726"/>
        <xdr:cNvSpPr/>
      </xdr:nvSpPr>
      <xdr:spPr>
        <a:xfrm>
          <a:off x="12763500" y="163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134486</xdr:rowOff>
    </xdr:from>
    <xdr:ext cx="534377" cy="259045"/>
    <xdr:sp macro="" textlink="">
      <xdr:nvSpPr>
        <xdr:cNvPr id="728" name="テキスト ボックス 727"/>
        <xdr:cNvSpPr txBox="1"/>
      </xdr:nvSpPr>
      <xdr:spPr>
        <a:xfrm>
          <a:off x="12547111" y="16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146748</xdr:rowOff>
    </xdr:from>
    <xdr:to>
      <xdr:col>116</xdr:col>
      <xdr:colOff>62864</xdr:colOff>
      <xdr:row>39</xdr:row>
      <xdr:rowOff>44450</xdr:rowOff>
    </xdr:to>
    <xdr:cxnSp macro="">
      <xdr:nvCxnSpPr>
        <xdr:cNvPr id="752" name="直線コネクタ 751"/>
        <xdr:cNvCxnSpPr/>
      </xdr:nvCxnSpPr>
      <xdr:spPr>
        <a:xfrm flipV="1">
          <a:off x="22159595" y="5118798"/>
          <a:ext cx="1269" cy="16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93425</xdr:rowOff>
    </xdr:from>
    <xdr:ext cx="469744" cy="259045"/>
    <xdr:sp macro="" textlink="">
      <xdr:nvSpPr>
        <xdr:cNvPr id="755" name="諸支出金最大値テキスト"/>
        <xdr:cNvSpPr txBox="1"/>
      </xdr:nvSpPr>
      <xdr:spPr>
        <a:xfrm>
          <a:off x="22212300" y="48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146748</xdr:rowOff>
    </xdr:from>
    <xdr:to>
      <xdr:col>116</xdr:col>
      <xdr:colOff>152400</xdr:colOff>
      <xdr:row>29</xdr:row>
      <xdr:rowOff>146748</xdr:rowOff>
    </xdr:to>
    <xdr:cxnSp macro="">
      <xdr:nvCxnSpPr>
        <xdr:cNvPr id="756" name="直線コネクタ 755"/>
        <xdr:cNvCxnSpPr/>
      </xdr:nvCxnSpPr>
      <xdr:spPr>
        <a:xfrm>
          <a:off x="22072600" y="51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21290</xdr:rowOff>
    </xdr:from>
    <xdr:ext cx="469744" cy="259045"/>
    <xdr:sp macro="" textlink="">
      <xdr:nvSpPr>
        <xdr:cNvPr id="758" name="諸支出金平均値テキスト"/>
        <xdr:cNvSpPr txBox="1"/>
      </xdr:nvSpPr>
      <xdr:spPr>
        <a:xfrm>
          <a:off x="22212300" y="619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169863</xdr:rowOff>
    </xdr:from>
    <xdr:to>
      <xdr:col>116</xdr:col>
      <xdr:colOff>114300</xdr:colOff>
      <xdr:row>37</xdr:row>
      <xdr:rowOff>100013</xdr:rowOff>
    </xdr:to>
    <xdr:sp macro="" textlink="">
      <xdr:nvSpPr>
        <xdr:cNvPr id="759" name="フローチャート: 判断 758"/>
        <xdr:cNvSpPr/>
      </xdr:nvSpPr>
      <xdr:spPr>
        <a:xfrm>
          <a:off x="221107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18605</xdr:rowOff>
    </xdr:from>
    <xdr:to>
      <xdr:col>112</xdr:col>
      <xdr:colOff>38100</xdr:colOff>
      <xdr:row>37</xdr:row>
      <xdr:rowOff>120205</xdr:rowOff>
    </xdr:to>
    <xdr:sp macro="" textlink="">
      <xdr:nvSpPr>
        <xdr:cNvPr id="761" name="フローチャート: 判断 760"/>
        <xdr:cNvSpPr/>
      </xdr:nvSpPr>
      <xdr:spPr>
        <a:xfrm>
          <a:off x="21272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136732</xdr:rowOff>
    </xdr:from>
    <xdr:ext cx="469744" cy="259045"/>
    <xdr:sp macro="" textlink="">
      <xdr:nvSpPr>
        <xdr:cNvPr id="762" name="テキスト ボックス 761"/>
        <xdr:cNvSpPr txBox="1"/>
      </xdr:nvSpPr>
      <xdr:spPr>
        <a:xfrm>
          <a:off x="21088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133668</xdr:rowOff>
    </xdr:from>
    <xdr:to>
      <xdr:col>107</xdr:col>
      <xdr:colOff>101600</xdr:colOff>
      <xdr:row>39</xdr:row>
      <xdr:rowOff>63818</xdr:rowOff>
    </xdr:to>
    <xdr:sp macro="" textlink="">
      <xdr:nvSpPr>
        <xdr:cNvPr id="764" name="フローチャート: 判断 763"/>
        <xdr:cNvSpPr/>
      </xdr:nvSpPr>
      <xdr:spPr>
        <a:xfrm>
          <a:off x="20383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80344</xdr:rowOff>
    </xdr:from>
    <xdr:ext cx="378565" cy="259045"/>
    <xdr:sp macro="" textlink="">
      <xdr:nvSpPr>
        <xdr:cNvPr id="765" name="テキスト ボックス 764"/>
        <xdr:cNvSpPr txBox="1"/>
      </xdr:nvSpPr>
      <xdr:spPr>
        <a:xfrm>
          <a:off x="20245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137096</xdr:rowOff>
    </xdr:from>
    <xdr:to>
      <xdr:col>102</xdr:col>
      <xdr:colOff>165100</xdr:colOff>
      <xdr:row>39</xdr:row>
      <xdr:rowOff>67246</xdr:rowOff>
    </xdr:to>
    <xdr:sp macro="" textlink="">
      <xdr:nvSpPr>
        <xdr:cNvPr id="767" name="フローチャート: 判断 766"/>
        <xdr:cNvSpPr/>
      </xdr:nvSpPr>
      <xdr:spPr>
        <a:xfrm>
          <a:off x="19494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83774</xdr:rowOff>
    </xdr:from>
    <xdr:ext cx="378565" cy="259045"/>
    <xdr:sp macro="" textlink="">
      <xdr:nvSpPr>
        <xdr:cNvPr id="768" name="テキスト ボックス 767"/>
        <xdr:cNvSpPr txBox="1"/>
      </xdr:nvSpPr>
      <xdr:spPr>
        <a:xfrm>
          <a:off x="19356017" y="64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145097</xdr:rowOff>
    </xdr:from>
    <xdr:to>
      <xdr:col>98</xdr:col>
      <xdr:colOff>38100</xdr:colOff>
      <xdr:row>39</xdr:row>
      <xdr:rowOff>75247</xdr:rowOff>
    </xdr:to>
    <xdr:sp macro="" textlink="">
      <xdr:nvSpPr>
        <xdr:cNvPr id="769" name="フローチャート: 判断 768"/>
        <xdr:cNvSpPr/>
      </xdr:nvSpPr>
      <xdr:spPr>
        <a:xfrm>
          <a:off x="18605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91774</xdr:rowOff>
    </xdr:from>
    <xdr:ext cx="378565" cy="259045"/>
    <xdr:sp macro="" textlink="">
      <xdr:nvSpPr>
        <xdr:cNvPr id="770" name="テキスト ボックス 769"/>
        <xdr:cNvSpPr txBox="1"/>
      </xdr:nvSpPr>
      <xdr:spPr>
        <a:xfrm>
          <a:off x="18467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613,522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110,269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％増となっている。主な要因として、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道の駅整備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事業を行ったことが挙げられる。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年度に国営筑後川下流白石土地改良事業の繰上償還を行う予定としており、該当年度に増加する見込みである。平成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年度においては類似団体内では住民一人当たりコストが最も高くなっており、第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次産業が主体の農村地帯である当町の特徴となっている。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商工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％増となっている。主な要因として、道の駅整備事業を行ったことが挙げられる。　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110,442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となっている。主な要因として、ふるさと納税（寄附）者に対する町特産品の配送委託料等の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となっている。主な要因として、子どもの学習環境改善事業（小・中学校空調整備）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議会費は住民一人当たり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議場放送システム設備更新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を行ったことが挙げられる。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、類似団体内では住民一人当たりコストが依然として高い状況である。平成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年度の改選から議員定数が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名となり、今後も経費の圧縮に努める。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財政調整基金の積立額より取崩額の方が大きくなっており、実質収支は黒字であるものの、実質単年度収支は赤字となった。財政調整基金残高の比率も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今後、一部事務組合の負担金や扶助費、下水道事業における歳出の増加が続くことが予想される。しかし、平成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年度から普通交付税の合併算定替逓減が始まったこともあり、歳入の増加が見込めない中で歳出を抑える努力が必要である。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佐賀県白石町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年度以降赤字が続いていたが、平成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年度からその運営が広域化とな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年度に一般会計からの繰入れにより赤字を解消している。しかし、保険給付費は今後も増加傾向にあることから、健診や健康づくりの推進に努める。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また、下水道事業については今後の進捗により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繰出金が増加していくと見込まれる。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4255_&#30333;&#30707;&#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3.4</v>
          </cell>
          <cell r="CF51">
            <v>4.2</v>
          </cell>
          <cell r="CN51">
            <v>15.8</v>
          </cell>
          <cell r="CV51">
            <v>17.100000000000001</v>
          </cell>
        </row>
        <row r="53">
          <cell r="BX53">
            <v>50.5</v>
          </cell>
          <cell r="CF53">
            <v>52.2</v>
          </cell>
          <cell r="CN53">
            <v>53.7</v>
          </cell>
          <cell r="CV53">
            <v>54.8</v>
          </cell>
        </row>
        <row r="55">
          <cell r="AN55" t="str">
            <v>類似団体内平均値</v>
          </cell>
          <cell r="BX55">
            <v>44.6</v>
          </cell>
          <cell r="CF55">
            <v>42</v>
          </cell>
          <cell r="CN55">
            <v>38.200000000000003</v>
          </cell>
          <cell r="CV55">
            <v>29.7</v>
          </cell>
        </row>
        <row r="57">
          <cell r="BX57">
            <v>48.9</v>
          </cell>
          <cell r="CF57">
            <v>51.3</v>
          </cell>
          <cell r="CN57">
            <v>53.6</v>
          </cell>
          <cell r="CV57">
            <v>55.1</v>
          </cell>
        </row>
        <row r="72">
          <cell r="BP72" t="str">
            <v>H26</v>
          </cell>
          <cell r="BX72" t="str">
            <v>H27</v>
          </cell>
          <cell r="CF72" t="str">
            <v>H28</v>
          </cell>
          <cell r="CN72" t="str">
            <v>H29</v>
          </cell>
          <cell r="CV72" t="str">
            <v>H30</v>
          </cell>
        </row>
        <row r="73">
          <cell r="AN73" t="str">
            <v>当該団体値</v>
          </cell>
          <cell r="BX73">
            <v>3.4</v>
          </cell>
          <cell r="CF73">
            <v>4.2</v>
          </cell>
          <cell r="CN73">
            <v>15.8</v>
          </cell>
          <cell r="CV73">
            <v>17.100000000000001</v>
          </cell>
        </row>
        <row r="75">
          <cell r="BP75">
            <v>7.6</v>
          </cell>
          <cell r="BX75">
            <v>6.9</v>
          </cell>
          <cell r="CF75">
            <v>6.9</v>
          </cell>
          <cell r="CN75">
            <v>7.5</v>
          </cell>
          <cell r="CV75">
            <v>8.5</v>
          </cell>
        </row>
        <row r="77">
          <cell r="AN77" t="str">
            <v>類似団体内平均値</v>
          </cell>
          <cell r="BP77">
            <v>46.9</v>
          </cell>
          <cell r="BX77">
            <v>44.6</v>
          </cell>
          <cell r="CF77">
            <v>42</v>
          </cell>
          <cell r="CN77">
            <v>38.200000000000003</v>
          </cell>
          <cell r="CV77">
            <v>29.7</v>
          </cell>
        </row>
        <row r="79">
          <cell r="BP79">
            <v>10.4</v>
          </cell>
          <cell r="BX79">
            <v>9.9</v>
          </cell>
          <cell r="CF79">
            <v>9.1</v>
          </cell>
          <cell r="CN79">
            <v>9.3000000000000007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14673874</v>
      </c>
      <c r="BO4" s="392"/>
      <c r="BP4" s="392"/>
      <c r="BQ4" s="392"/>
      <c r="BR4" s="392"/>
      <c r="BS4" s="392"/>
      <c r="BT4" s="392"/>
      <c r="BU4" s="393"/>
      <c r="BV4" s="391">
        <v>14883553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4.8</v>
      </c>
      <c r="CU4" s="398"/>
      <c r="CV4" s="398"/>
      <c r="CW4" s="398"/>
      <c r="CX4" s="398"/>
      <c r="CY4" s="398"/>
      <c r="CZ4" s="398"/>
      <c r="DA4" s="399"/>
      <c r="DB4" s="397">
        <v>5.5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14260714</v>
      </c>
      <c r="BO5" s="429"/>
      <c r="BP5" s="429"/>
      <c r="BQ5" s="429"/>
      <c r="BR5" s="429"/>
      <c r="BS5" s="429"/>
      <c r="BT5" s="429"/>
      <c r="BU5" s="430"/>
      <c r="BV5" s="428">
        <v>14415624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94.7</v>
      </c>
      <c r="CU5" s="426"/>
      <c r="CV5" s="426"/>
      <c r="CW5" s="426"/>
      <c r="CX5" s="426"/>
      <c r="CY5" s="426"/>
      <c r="CZ5" s="426"/>
      <c r="DA5" s="427"/>
      <c r="DB5" s="425">
        <v>93.2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413160</v>
      </c>
      <c r="BO6" s="429"/>
      <c r="BP6" s="429"/>
      <c r="BQ6" s="429"/>
      <c r="BR6" s="429"/>
      <c r="BS6" s="429"/>
      <c r="BT6" s="429"/>
      <c r="BU6" s="430"/>
      <c r="BV6" s="428">
        <v>467929</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99.1</v>
      </c>
      <c r="CU6" s="466"/>
      <c r="CV6" s="466"/>
      <c r="CW6" s="466"/>
      <c r="CX6" s="466"/>
      <c r="CY6" s="466"/>
      <c r="CZ6" s="466"/>
      <c r="DA6" s="467"/>
      <c r="DB6" s="465">
        <v>97.5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43746</v>
      </c>
      <c r="BO7" s="429"/>
      <c r="BP7" s="429"/>
      <c r="BQ7" s="429"/>
      <c r="BR7" s="429"/>
      <c r="BS7" s="429"/>
      <c r="BT7" s="429"/>
      <c r="BU7" s="430"/>
      <c r="BV7" s="428">
        <v>31422</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7659389</v>
      </c>
      <c r="CU7" s="429"/>
      <c r="CV7" s="429"/>
      <c r="CW7" s="429"/>
      <c r="CX7" s="429"/>
      <c r="CY7" s="429"/>
      <c r="CZ7" s="429"/>
      <c r="DA7" s="430"/>
      <c r="DB7" s="428">
        <v>7874401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102</v>
      </c>
      <c r="AV8" s="461"/>
      <c r="AW8" s="461"/>
      <c r="AX8" s="461"/>
      <c r="AY8" s="462" t="s">
        <v>109</v>
      </c>
      <c r="AZ8" s="463"/>
      <c r="BA8" s="463"/>
      <c r="BB8" s="463"/>
      <c r="BC8" s="463"/>
      <c r="BD8" s="463"/>
      <c r="BE8" s="463"/>
      <c r="BF8" s="463"/>
      <c r="BG8" s="463"/>
      <c r="BH8" s="463"/>
      <c r="BI8" s="463"/>
      <c r="BJ8" s="463"/>
      <c r="BK8" s="463"/>
      <c r="BL8" s="463"/>
      <c r="BM8" s="464"/>
      <c r="BN8" s="428">
        <v>369414</v>
      </c>
      <c r="BO8" s="429"/>
      <c r="BP8" s="429"/>
      <c r="BQ8" s="429"/>
      <c r="BR8" s="429"/>
      <c r="BS8" s="429"/>
      <c r="BT8" s="429"/>
      <c r="BU8" s="430"/>
      <c r="BV8" s="428">
        <v>436507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0.33</v>
      </c>
      <c r="CU8" s="469"/>
      <c r="CV8" s="469"/>
      <c r="CW8" s="469"/>
      <c r="CX8" s="469"/>
      <c r="CY8" s="469"/>
      <c r="CZ8" s="469"/>
      <c r="DA8" s="470"/>
      <c r="DB8" s="468">
        <v>0.33</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23941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-67093</v>
      </c>
      <c r="BO9" s="429"/>
      <c r="BP9" s="429"/>
      <c r="BQ9" s="429"/>
      <c r="BR9" s="429"/>
      <c r="BS9" s="429"/>
      <c r="BT9" s="429"/>
      <c r="BU9" s="430"/>
      <c r="BV9" s="428">
        <v>27388</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16.399999999999999</v>
      </c>
      <c r="CU9" s="426"/>
      <c r="CV9" s="426"/>
      <c r="CW9" s="426"/>
      <c r="CX9" s="426"/>
      <c r="CY9" s="426"/>
      <c r="CZ9" s="426"/>
      <c r="DA9" s="427"/>
      <c r="DB9" s="425">
        <v>16.600000000000001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25607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522908</v>
      </c>
      <c r="BO10" s="429"/>
      <c r="BP10" s="429"/>
      <c r="BQ10" s="429"/>
      <c r="BR10" s="429"/>
      <c r="BS10" s="429"/>
      <c r="BT10" s="429"/>
      <c r="BU10" s="430"/>
      <c r="BV10" s="428">
        <v>496926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23244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597000</v>
      </c>
      <c r="BO12" s="429"/>
      <c r="BP12" s="429"/>
      <c r="BQ12" s="429"/>
      <c r="BR12" s="429"/>
      <c r="BS12" s="429"/>
      <c r="BT12" s="429"/>
      <c r="BU12" s="430"/>
      <c r="BV12" s="428">
        <v>546000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23097</v>
      </c>
      <c r="S13" s="510"/>
      <c r="T13" s="510"/>
      <c r="U13" s="510"/>
      <c r="V13" s="511"/>
      <c r="W13" s="444" t="s">
        <v>139</v>
      </c>
      <c r="X13" s="445"/>
      <c r="Y13" s="445"/>
      <c r="Z13" s="445"/>
      <c r="AA13" s="445"/>
      <c r="AB13" s="435"/>
      <c r="AC13" s="479">
        <v>3606</v>
      </c>
      <c r="AD13" s="480"/>
      <c r="AE13" s="480"/>
      <c r="AF13" s="480"/>
      <c r="AG13" s="519"/>
      <c r="AH13" s="479">
        <v>4010</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-141185</v>
      </c>
      <c r="BO13" s="429"/>
      <c r="BP13" s="429"/>
      <c r="BQ13" s="429"/>
      <c r="BR13" s="429"/>
      <c r="BS13" s="429"/>
      <c r="BT13" s="429"/>
      <c r="BU13" s="430"/>
      <c r="BV13" s="428">
        <v>-21686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8.5</v>
      </c>
      <c r="CU13" s="426"/>
      <c r="CV13" s="426"/>
      <c r="CW13" s="426"/>
      <c r="CX13" s="426"/>
      <c r="CY13" s="426"/>
      <c r="CZ13" s="426"/>
      <c r="DA13" s="427"/>
      <c r="DB13" s="425">
        <v>7.5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23613</v>
      </c>
      <c r="S14" s="510"/>
      <c r="T14" s="510"/>
      <c r="U14" s="510"/>
      <c r="V14" s="511"/>
      <c r="W14" s="418"/>
      <c r="X14" s="419"/>
      <c r="Y14" s="419"/>
      <c r="Z14" s="419"/>
      <c r="AA14" s="419"/>
      <c r="AB14" s="408"/>
      <c r="AC14" s="512">
        <v>28.3</v>
      </c>
      <c r="AD14" s="513"/>
      <c r="AE14" s="513"/>
      <c r="AF14" s="513"/>
      <c r="AG14" s="514"/>
      <c r="AH14" s="512">
        <v>29.7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17.100000000000001</v>
      </c>
      <c r="CU14" s="524"/>
      <c r="CV14" s="524"/>
      <c r="CW14" s="524"/>
      <c r="CX14" s="524"/>
      <c r="CY14" s="524"/>
      <c r="CZ14" s="524"/>
      <c r="DA14" s="525"/>
      <c r="DB14" s="523">
        <v>15.8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23472</v>
      </c>
      <c r="S15" s="510"/>
      <c r="T15" s="510"/>
      <c r="U15" s="510"/>
      <c r="V15" s="511"/>
      <c r="W15" s="444" t="s">
        <v>147</v>
      </c>
      <c r="X15" s="445"/>
      <c r="Y15" s="445"/>
      <c r="Z15" s="445"/>
      <c r="AA15" s="445"/>
      <c r="AB15" s="435"/>
      <c r="AC15" s="479">
        <v>2411</v>
      </c>
      <c r="AD15" s="480"/>
      <c r="AE15" s="480"/>
      <c r="AF15" s="480"/>
      <c r="AG15" s="519"/>
      <c r="AH15" s="479">
        <v>2584</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2203611</v>
      </c>
      <c r="BO15" s="392"/>
      <c r="BP15" s="392"/>
      <c r="BQ15" s="392"/>
      <c r="BR15" s="392"/>
      <c r="BS15" s="392"/>
      <c r="BT15" s="392"/>
      <c r="BU15" s="393"/>
      <c r="BV15" s="391">
        <v>2234219</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18.899999999999999</v>
      </c>
      <c r="AD16" s="513"/>
      <c r="AE16" s="513"/>
      <c r="AF16" s="513"/>
      <c r="AG16" s="514"/>
      <c r="AH16" s="512">
        <v>19.100000000000001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6613322</v>
      </c>
      <c r="BO16" s="429"/>
      <c r="BP16" s="429"/>
      <c r="BQ16" s="429"/>
      <c r="BR16" s="429"/>
      <c r="BS16" s="429"/>
      <c r="BT16" s="429"/>
      <c r="BU16" s="430"/>
      <c r="BV16" s="428">
        <v>6672981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6735</v>
      </c>
      <c r="AD17" s="480"/>
      <c r="AE17" s="480"/>
      <c r="AF17" s="480"/>
      <c r="AG17" s="519"/>
      <c r="AH17" s="479">
        <v>6917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2756321</v>
      </c>
      <c r="BO17" s="429"/>
      <c r="BP17" s="429"/>
      <c r="BQ17" s="429"/>
      <c r="BR17" s="429"/>
      <c r="BS17" s="429"/>
      <c r="BT17" s="429"/>
      <c r="BU17" s="430"/>
      <c r="BV17" s="428">
        <v>2806804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99.56</v>
      </c>
      <c r="M18" s="541"/>
      <c r="N18" s="541"/>
      <c r="O18" s="541"/>
      <c r="P18" s="541"/>
      <c r="Q18" s="541"/>
      <c r="R18" s="542"/>
      <c r="S18" s="542"/>
      <c r="T18" s="542"/>
      <c r="U18" s="542"/>
      <c r="V18" s="543"/>
      <c r="W18" s="446"/>
      <c r="X18" s="447"/>
      <c r="Y18" s="447"/>
      <c r="Z18" s="447"/>
      <c r="AA18" s="447"/>
      <c r="AB18" s="438"/>
      <c r="AC18" s="544">
        <v>52.8</v>
      </c>
      <c r="AD18" s="545"/>
      <c r="AE18" s="545"/>
      <c r="AF18" s="545"/>
      <c r="AG18" s="546"/>
      <c r="AH18" s="544">
        <v>51.2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7286083</v>
      </c>
      <c r="BO18" s="429"/>
      <c r="BP18" s="429"/>
      <c r="BQ18" s="429"/>
      <c r="BR18" s="429"/>
      <c r="BS18" s="429"/>
      <c r="BT18" s="429"/>
      <c r="BU18" s="430"/>
      <c r="BV18" s="428">
        <v>7350401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240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9321481</v>
      </c>
      <c r="BO19" s="429"/>
      <c r="BP19" s="429"/>
      <c r="BQ19" s="429"/>
      <c r="BR19" s="429"/>
      <c r="BS19" s="429"/>
      <c r="BT19" s="429"/>
      <c r="BU19" s="430"/>
      <c r="BV19" s="428">
        <v>9525162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7253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13516620</v>
      </c>
      <c r="BO23" s="429"/>
      <c r="BP23" s="429"/>
      <c r="BQ23" s="429"/>
      <c r="BR23" s="429"/>
      <c r="BS23" s="429"/>
      <c r="BT23" s="429"/>
      <c r="BU23" s="430"/>
      <c r="BV23" s="428">
        <v>13528673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7760</v>
      </c>
      <c r="R24" s="480"/>
      <c r="S24" s="480"/>
      <c r="T24" s="480"/>
      <c r="U24" s="480"/>
      <c r="V24" s="519"/>
      <c r="W24" s="578"/>
      <c r="X24" s="566"/>
      <c r="Y24" s="567"/>
      <c r="Z24" s="478" t="s">
        <v>171</v>
      </c>
      <c r="AA24" s="458"/>
      <c r="AB24" s="458"/>
      <c r="AC24" s="458"/>
      <c r="AD24" s="458"/>
      <c r="AE24" s="458"/>
      <c r="AF24" s="458"/>
      <c r="AG24" s="459"/>
      <c r="AH24" s="479">
        <v>236</v>
      </c>
      <c r="AI24" s="480"/>
      <c r="AJ24" s="480"/>
      <c r="AK24" s="480"/>
      <c r="AL24" s="519"/>
      <c r="AM24" s="479">
        <v>776440</v>
      </c>
      <c r="AN24" s="480"/>
      <c r="AO24" s="480"/>
      <c r="AP24" s="480"/>
      <c r="AQ24" s="480"/>
      <c r="AR24" s="519"/>
      <c r="AS24" s="479">
        <v>3290</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11624663</v>
      </c>
      <c r="BO24" s="429"/>
      <c r="BP24" s="429"/>
      <c r="BQ24" s="429"/>
      <c r="BR24" s="429"/>
      <c r="BS24" s="429"/>
      <c r="BT24" s="429"/>
      <c r="BU24" s="430"/>
      <c r="BV24" s="428">
        <v>12328571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6300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176</v>
      </c>
      <c r="AN25" s="480"/>
      <c r="AO25" s="480"/>
      <c r="AP25" s="480"/>
      <c r="AQ25" s="480"/>
      <c r="AR25" s="519"/>
      <c r="AS25" s="479" t="s">
        <v>175</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1267709</v>
      </c>
      <c r="BO25" s="392"/>
      <c r="BP25" s="392"/>
      <c r="BQ25" s="392"/>
      <c r="BR25" s="392"/>
      <c r="BS25" s="392"/>
      <c r="BT25" s="392"/>
      <c r="BU25" s="393"/>
      <c r="BV25" s="391">
        <v>1305450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5380</v>
      </c>
      <c r="R26" s="480"/>
      <c r="S26" s="480"/>
      <c r="T26" s="480"/>
      <c r="U26" s="480"/>
      <c r="V26" s="519"/>
      <c r="W26" s="578"/>
      <c r="X26" s="566"/>
      <c r="Y26" s="567"/>
      <c r="Z26" s="478" t="s">
        <v>179</v>
      </c>
      <c r="AA26" s="588"/>
      <c r="AB26" s="588"/>
      <c r="AC26" s="588"/>
      <c r="AD26" s="588"/>
      <c r="AE26" s="588"/>
      <c r="AF26" s="588"/>
      <c r="AG26" s="589"/>
      <c r="AH26" s="479">
        <v>9</v>
      </c>
      <c r="AI26" s="480"/>
      <c r="AJ26" s="480"/>
      <c r="AK26" s="480"/>
      <c r="AL26" s="519"/>
      <c r="AM26" s="479">
        <v>28215</v>
      </c>
      <c r="AN26" s="480"/>
      <c r="AO26" s="480"/>
      <c r="AP26" s="480"/>
      <c r="AQ26" s="480"/>
      <c r="AR26" s="519"/>
      <c r="AS26" s="479">
        <v>3135</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8"/>
      <c r="G27" s="458"/>
      <c r="H27" s="458"/>
      <c r="I27" s="458"/>
      <c r="J27" s="458"/>
      <c r="K27" s="459"/>
      <c r="L27" s="479">
        <v>1</v>
      </c>
      <c r="M27" s="480"/>
      <c r="N27" s="480"/>
      <c r="O27" s="480"/>
      <c r="P27" s="519"/>
      <c r="Q27" s="479">
        <v>3280</v>
      </c>
      <c r="R27" s="480"/>
      <c r="S27" s="480"/>
      <c r="T27" s="480"/>
      <c r="U27" s="480"/>
      <c r="V27" s="519"/>
      <c r="W27" s="578"/>
      <c r="X27" s="566"/>
      <c r="Y27" s="567"/>
      <c r="Z27" s="478" t="s">
        <v>182</v>
      </c>
      <c r="AA27" s="458"/>
      <c r="AB27" s="458"/>
      <c r="AC27" s="458"/>
      <c r="AD27" s="458"/>
      <c r="AE27" s="458"/>
      <c r="AF27" s="458"/>
      <c r="AG27" s="459"/>
      <c r="AH27" s="479">
        <v>2</v>
      </c>
      <c r="AI27" s="480"/>
      <c r="AJ27" s="480"/>
      <c r="AK27" s="480"/>
      <c r="AL27" s="519"/>
      <c r="AM27" s="479" t="s">
        <v>183</v>
      </c>
      <c r="AN27" s="480"/>
      <c r="AO27" s="480"/>
      <c r="AP27" s="480"/>
      <c r="AQ27" s="480"/>
      <c r="AR27" s="519"/>
      <c r="AS27" s="479" t="s">
        <v>184</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v>385000</v>
      </c>
      <c r="BO27" s="602"/>
      <c r="BP27" s="602"/>
      <c r="BQ27" s="602"/>
      <c r="BR27" s="602"/>
      <c r="BS27" s="602"/>
      <c r="BT27" s="602"/>
      <c r="BU27" s="603"/>
      <c r="BV27" s="601">
        <v>385000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186</v>
      </c>
      <c r="F28" s="458"/>
      <c r="G28" s="458"/>
      <c r="H28" s="458"/>
      <c r="I28" s="458"/>
      <c r="J28" s="458"/>
      <c r="K28" s="459"/>
      <c r="L28" s="479">
        <v>1</v>
      </c>
      <c r="M28" s="480"/>
      <c r="N28" s="480"/>
      <c r="O28" s="480"/>
      <c r="P28" s="519"/>
      <c r="Q28" s="479">
        <v>2740</v>
      </c>
      <c r="R28" s="480"/>
      <c r="S28" s="480"/>
      <c r="T28" s="480"/>
      <c r="U28" s="480"/>
      <c r="V28" s="519"/>
      <c r="W28" s="578"/>
      <c r="X28" s="566"/>
      <c r="Y28" s="567"/>
      <c r="Z28" s="478" t="s">
        <v>187</v>
      </c>
      <c r="AA28" s="458"/>
      <c r="AB28" s="458"/>
      <c r="AC28" s="458"/>
      <c r="AD28" s="458"/>
      <c r="AE28" s="458"/>
      <c r="AF28" s="458"/>
      <c r="AG28" s="459"/>
      <c r="AH28" s="479" t="s">
        <v>175</v>
      </c>
      <c r="AI28" s="480"/>
      <c r="AJ28" s="480"/>
      <c r="AK28" s="480"/>
      <c r="AL28" s="519"/>
      <c r="AM28" s="479" t="s">
        <v>176</v>
      </c>
      <c r="AN28" s="480"/>
      <c r="AO28" s="480"/>
      <c r="AP28" s="480"/>
      <c r="AQ28" s="480"/>
      <c r="AR28" s="519"/>
      <c r="AS28" s="479" t="s">
        <v>175</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2380758</v>
      </c>
      <c r="BO28" s="392"/>
      <c r="BP28" s="392"/>
      <c r="BQ28" s="392"/>
      <c r="BR28" s="392"/>
      <c r="BS28" s="392"/>
      <c r="BT28" s="392"/>
      <c r="BU28" s="393"/>
      <c r="BV28" s="391">
        <v>2454850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14</v>
      </c>
      <c r="M29" s="480"/>
      <c r="N29" s="480"/>
      <c r="O29" s="480"/>
      <c r="P29" s="519"/>
      <c r="Q29" s="479">
        <v>2550</v>
      </c>
      <c r="R29" s="480"/>
      <c r="S29" s="480"/>
      <c r="T29" s="480"/>
      <c r="U29" s="480"/>
      <c r="V29" s="519"/>
      <c r="W29" s="579"/>
      <c r="X29" s="580"/>
      <c r="Y29" s="581"/>
      <c r="Z29" s="478" t="s">
        <v>190</v>
      </c>
      <c r="AA29" s="458"/>
      <c r="AB29" s="458"/>
      <c r="AC29" s="458"/>
      <c r="AD29" s="458"/>
      <c r="AE29" s="458"/>
      <c r="AF29" s="458"/>
      <c r="AG29" s="459"/>
      <c r="AH29" s="479">
        <v>238</v>
      </c>
      <c r="AI29" s="480"/>
      <c r="AJ29" s="480"/>
      <c r="AK29" s="480"/>
      <c r="AL29" s="519"/>
      <c r="AM29" s="479">
        <v>784842</v>
      </c>
      <c r="AN29" s="480"/>
      <c r="AO29" s="480"/>
      <c r="AP29" s="480"/>
      <c r="AQ29" s="480"/>
      <c r="AR29" s="519"/>
      <c r="AS29" s="479">
        <v>3298</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2010598</v>
      </c>
      <c r="BO29" s="429"/>
      <c r="BP29" s="429"/>
      <c r="BQ29" s="429"/>
      <c r="BR29" s="429"/>
      <c r="BS29" s="429"/>
      <c r="BT29" s="429"/>
      <c r="BU29" s="430"/>
      <c r="BV29" s="428">
        <v>2098441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96.2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4550985</v>
      </c>
      <c r="BO30" s="602"/>
      <c r="BP30" s="602"/>
      <c r="BQ30" s="602"/>
      <c r="BR30" s="602"/>
      <c r="BS30" s="602"/>
      <c r="BT30" s="602"/>
      <c r="BU30" s="603"/>
      <c r="BV30" s="601">
        <v>4593688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202</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206</v>
      </c>
      <c r="CP33" s="452"/>
      <c r="CQ33" s="417" t="s">
        <v>207</v>
      </c>
      <c r="CR33" s="417"/>
      <c r="CS33" s="417"/>
      <c r="CT33" s="417"/>
      <c r="CU33" s="417"/>
      <c r="CV33" s="417"/>
      <c r="CW33" s="417"/>
      <c r="CX33" s="417"/>
      <c r="CY33" s="417"/>
      <c r="CZ33" s="417"/>
      <c r="DA33" s="417"/>
      <c r="DB33" s="417"/>
      <c r="DC33" s="417"/>
      <c r="DD33" s="417"/>
      <c r="DE33" s="417"/>
      <c r="DF33" s="215"/>
      <c r="DG33" s="613" t="s">
        <v>208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白石町国民健康保険特別会計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白石町水道事業会計</v>
      </c>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白石町農業集落排水特別会計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杵藤地区広域市町村圏組合（一般会計）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財団法人文化振興財団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白石町後期高齢者医療特別会計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白石町特定環境保全公共下水道特別会計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杵藤地区広域市町村圏組合（特別会計）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株式会社只江川スポーツパーク</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佐賀県市町総合事務組合（一般会計）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佐賀県市町総合事務組合（特別会計）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佐賀県西部広域環境組合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杵東地区衛生処理場組合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佐賀県後期高齢者医療広域連合（一般会計）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佐賀県後期高齢者医療広域連合（特別会計）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佐賀西部広域水道企業団</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西佐賀水道企業団</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AWbmqjYCyc48eL9ICCPPaG6GLRuoHZCNQhT8JOMDMONG1bTPZfn6IXK64prIueL16p6ubZH87URqqjuyszpFA==" saltValue="yLUSwqhYxNXmmmmeZZn1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6" t="s">
        <v>571</v>
      </c>
      <c r="D34" s="1206"/>
      <c r="E34" s="1207"/>
      <c r="F34" s="32">
        <v>14.68</v>
      </c>
      <c r="G34" s="33">
        <v>16.11</v>
      </c>
      <c r="H34" s="33">
        <v>16.649999999999999</v>
      </c>
      <c r="I34" s="33">
        <v>17.309999999999999</v>
      </c>
      <c r="J34" s="34">
        <v>17.05</v>
      </c>
      <c r="K34" s="22"/>
      <c r="L34" s="22"/>
      <c r="M34" s="22"/>
      <c r="N34" s="22"/>
      <c r="O34" s="22"/>
      <c r="P34" s="22"/>
    </row>
    <row r="35" spans="1:16" ht="39" customHeight="1" x14ac:dyDescent="0.15">
      <c r="A35" s="22"/>
      <c r="B35" s="35"/>
      <c r="C35" s="1200" t="s">
        <v>572</v>
      </c>
      <c r="D35" s="1201"/>
      <c r="E35" s="1202"/>
      <c r="F35" s="36">
        <v>5.42</v>
      </c>
      <c r="G35" s="37">
        <v>3.45</v>
      </c>
      <c r="H35" s="37">
        <v>5.12</v>
      </c>
      <c r="I35" s="37">
        <v>5.54</v>
      </c>
      <c r="J35" s="38">
        <v>4.82</v>
      </c>
      <c r="K35" s="22"/>
      <c r="L35" s="22"/>
      <c r="M35" s="22"/>
      <c r="N35" s="22"/>
      <c r="O35" s="22"/>
      <c r="P35" s="22"/>
    </row>
    <row r="36" spans="1:16" ht="39" customHeight="1" x14ac:dyDescent="0.15">
      <c r="A36" s="22"/>
      <c r="B36" s="35"/>
      <c r="C36" s="1200" t="s">
        <v>573</v>
      </c>
      <c r="D36" s="1201"/>
      <c r="E36" s="1202"/>
      <c r="F36" s="36" t="s">
        <v>574</v>
      </c>
      <c r="G36" s="37" t="s">
        <v>575</v>
      </c>
      <c r="H36" s="37" t="s">
        <v>576</v>
      </c>
      <c r="I36" s="37">
        <v>1.43</v>
      </c>
      <c r="J36" s="38">
        <v>1.3</v>
      </c>
      <c r="K36" s="22"/>
      <c r="L36" s="22"/>
      <c r="M36" s="22"/>
      <c r="N36" s="22"/>
      <c r="O36" s="22"/>
      <c r="P36" s="22"/>
    </row>
    <row r="37" spans="1:16" ht="39" customHeight="1" x14ac:dyDescent="0.15">
      <c r="A37" s="22"/>
      <c r="B37" s="35"/>
      <c r="C37" s="1200" t="s">
        <v>577</v>
      </c>
      <c r="D37" s="1201"/>
      <c r="E37" s="1202"/>
      <c r="F37" s="36">
        <v>0.05</v>
      </c>
      <c r="G37" s="37">
        <v>0.05</v>
      </c>
      <c r="H37" s="37">
        <v>7.0000000000000007E-2</v>
      </c>
      <c r="I37" s="37">
        <v>0.04</v>
      </c>
      <c r="J37" s="38">
        <v>0.17</v>
      </c>
      <c r="K37" s="22"/>
      <c r="L37" s="22"/>
      <c r="M37" s="22"/>
      <c r="N37" s="22"/>
      <c r="O37" s="22"/>
      <c r="P37" s="22"/>
    </row>
    <row r="38" spans="1:16" ht="39" customHeight="1" x14ac:dyDescent="0.15">
      <c r="A38" s="22"/>
      <c r="B38" s="35"/>
      <c r="C38" s="1200" t="s">
        <v>578</v>
      </c>
      <c r="D38" s="1201"/>
      <c r="E38" s="1202"/>
      <c r="F38" s="36">
        <v>0</v>
      </c>
      <c r="G38" s="37">
        <v>0.01</v>
      </c>
      <c r="H38" s="37">
        <v>0.01</v>
      </c>
      <c r="I38" s="37">
        <v>0.02</v>
      </c>
      <c r="J38" s="38">
        <v>0.01</v>
      </c>
      <c r="K38" s="22"/>
      <c r="L38" s="22"/>
      <c r="M38" s="22"/>
      <c r="N38" s="22"/>
      <c r="O38" s="22"/>
      <c r="P38" s="22"/>
    </row>
    <row r="39" spans="1:16" ht="39" customHeight="1" x14ac:dyDescent="0.15">
      <c r="A39" s="22"/>
      <c r="B39" s="35"/>
      <c r="C39" s="1200" t="s">
        <v>579</v>
      </c>
      <c r="D39" s="1201"/>
      <c r="E39" s="1202"/>
      <c r="F39" s="36">
        <v>0.02</v>
      </c>
      <c r="G39" s="37">
        <v>0.05</v>
      </c>
      <c r="H39" s="37">
        <v>7.0000000000000007E-2</v>
      </c>
      <c r="I39" s="37">
        <v>0.06</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580</v>
      </c>
      <c r="D42" s="1201"/>
      <c r="E42" s="1202"/>
      <c r="F42" s="36" t="s">
        <v>521</v>
      </c>
      <c r="G42" s="37" t="s">
        <v>521</v>
      </c>
      <c r="H42" s="37" t="s">
        <v>521</v>
      </c>
      <c r="I42" s="37" t="s">
        <v>521</v>
      </c>
      <c r="J42" s="38" t="s">
        <v>521</v>
      </c>
      <c r="K42" s="22"/>
      <c r="L42" s="22"/>
      <c r="M42" s="22"/>
      <c r="N42" s="22"/>
      <c r="O42" s="22"/>
      <c r="P42" s="22"/>
    </row>
    <row r="43" spans="1:16" ht="39" customHeight="1" thickBot="1" x14ac:dyDescent="0.2">
      <c r="A43" s="22"/>
      <c r="B43" s="40"/>
      <c r="C43" s="1203" t="s">
        <v>581</v>
      </c>
      <c r="D43" s="1204"/>
      <c r="E43" s="1205"/>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L6W77b1nDZlvUWc20a0CDWzEzzfqwOWyFfkcReMdCLMJRdiRqH0t1O8L4k9YWTC17/WkmlT6EPSY1ziiOAAWw==" saltValue="RSNiysVPik/Wz/KW5q2O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1450</v>
      </c>
      <c r="L45" s="60">
        <v>1453</v>
      </c>
      <c r="M45" s="60">
        <v>1581</v>
      </c>
      <c r="N45" s="60">
        <v>1592</v>
      </c>
      <c r="O45" s="61">
        <v>1543</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10"/>
      <c r="C48" s="1211"/>
      <c r="D48" s="62"/>
      <c r="E48" s="1216" t="s">
        <v>15</v>
      </c>
      <c r="F48" s="1216"/>
      <c r="G48" s="1216"/>
      <c r="H48" s="1216"/>
      <c r="I48" s="1216"/>
      <c r="J48" s="1217"/>
      <c r="K48" s="63">
        <v>208</v>
      </c>
      <c r="L48" s="64">
        <v>231</v>
      </c>
      <c r="M48" s="64">
        <v>321</v>
      </c>
      <c r="N48" s="64">
        <v>381</v>
      </c>
      <c r="O48" s="65">
        <v>388</v>
      </c>
      <c r="P48" s="48"/>
      <c r="Q48" s="48"/>
      <c r="R48" s="48"/>
      <c r="S48" s="48"/>
      <c r="T48" s="48"/>
      <c r="U48" s="48"/>
    </row>
    <row r="49" spans="1:21" ht="30.75" customHeight="1" x14ac:dyDescent="0.15">
      <c r="A49" s="48"/>
      <c r="B49" s="1210"/>
      <c r="C49" s="1211"/>
      <c r="D49" s="62"/>
      <c r="E49" s="1216" t="s">
        <v>16</v>
      </c>
      <c r="F49" s="1216"/>
      <c r="G49" s="1216"/>
      <c r="H49" s="1216"/>
      <c r="I49" s="1216"/>
      <c r="J49" s="1217"/>
      <c r="K49" s="63">
        <v>28</v>
      </c>
      <c r="L49" s="64">
        <v>27</v>
      </c>
      <c r="M49" s="64">
        <v>36</v>
      </c>
      <c r="N49" s="64">
        <v>35</v>
      </c>
      <c r="O49" s="65">
        <v>67</v>
      </c>
      <c r="P49" s="48"/>
      <c r="Q49" s="48"/>
      <c r="R49" s="48"/>
      <c r="S49" s="48"/>
      <c r="T49" s="48"/>
      <c r="U49" s="48"/>
    </row>
    <row r="50" spans="1:21" ht="30.75" customHeight="1" x14ac:dyDescent="0.15">
      <c r="A50" s="48"/>
      <c r="B50" s="1210"/>
      <c r="C50" s="1211"/>
      <c r="D50" s="62"/>
      <c r="E50" s="1216" t="s">
        <v>17</v>
      </c>
      <c r="F50" s="1216"/>
      <c r="G50" s="1216"/>
      <c r="H50" s="1216"/>
      <c r="I50" s="1216"/>
      <c r="J50" s="1217"/>
      <c r="K50" s="63">
        <v>109</v>
      </c>
      <c r="L50" s="64">
        <v>7</v>
      </c>
      <c r="M50" s="64">
        <v>28</v>
      </c>
      <c r="N50" s="64">
        <v>16</v>
      </c>
      <c r="O50" s="65">
        <v>3</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1335</v>
      </c>
      <c r="L52" s="64">
        <v>1296</v>
      </c>
      <c r="M52" s="64">
        <v>1464</v>
      </c>
      <c r="N52" s="64">
        <v>1469</v>
      </c>
      <c r="O52" s="65">
        <v>1424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460</v>
      </c>
      <c r="L53" s="69">
        <v>422</v>
      </c>
      <c r="M53" s="69">
        <v>502</v>
      </c>
      <c r="N53" s="69">
        <v>555</v>
      </c>
      <c r="O53" s="70">
        <v>577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608</v>
      </c>
      <c r="L57" s="83" t="s">
        <v>608</v>
      </c>
      <c r="M57" s="83" t="s">
        <v>608</v>
      </c>
      <c r="N57" s="83" t="s">
        <v>608</v>
      </c>
      <c r="O57" s="84" t="s">
        <v>608</v>
      </c>
    </row>
    <row r="58" spans="1:21" ht="31.5" customHeight="1" thickBot="1" x14ac:dyDescent="0.2">
      <c r="B58" s="1226"/>
      <c r="C58" s="1227"/>
      <c r="D58" s="1231" t="s">
        <v>27</v>
      </c>
      <c r="E58" s="1232"/>
      <c r="F58" s="1232"/>
      <c r="G58" s="1232"/>
      <c r="H58" s="1232"/>
      <c r="I58" s="1232"/>
      <c r="J58" s="1233"/>
      <c r="K58" s="85" t="s">
        <v>608</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2of/xrfciX4V4AGzJEBxRbT9fFlTuY4qK/0nFzRT/HOdyX5e7WLJCtaTWIAjz/crQZbvoNbXuQktCGqVFPhw==" saltValue="TaVmcNkVS1+vgvp9a4qA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34" t="s">
        <v>30</v>
      </c>
      <c r="C41" s="1235"/>
      <c r="D41" s="101"/>
      <c r="E41" s="1240" t="s">
        <v>31</v>
      </c>
      <c r="F41" s="1240"/>
      <c r="G41" s="1240"/>
      <c r="H41" s="1241"/>
      <c r="I41" s="102">
        <v>13168</v>
      </c>
      <c r="J41" s="103">
        <v>14236</v>
      </c>
      <c r="K41" s="103">
        <v>13403</v>
      </c>
      <c r="L41" s="103">
        <v>13529</v>
      </c>
      <c r="M41" s="104">
        <v>13517</v>
      </c>
    </row>
    <row r="42" spans="2:13" ht="27.75" customHeight="1" x14ac:dyDescent="0.15">
      <c r="B42" s="1236"/>
      <c r="C42" s="1237"/>
      <c r="D42" s="105"/>
      <c r="E42" s="1242" t="s">
        <v>32</v>
      </c>
      <c r="F42" s="1242"/>
      <c r="G42" s="1242"/>
      <c r="H42" s="1243"/>
      <c r="I42" s="106">
        <v>50</v>
      </c>
      <c r="J42" s="107">
        <v>32</v>
      </c>
      <c r="K42" s="107">
        <v>19</v>
      </c>
      <c r="L42" s="107">
        <v>9</v>
      </c>
      <c r="M42" s="108">
        <v>2</v>
      </c>
    </row>
    <row r="43" spans="2:13" ht="27.75" customHeight="1" x14ac:dyDescent="0.15">
      <c r="B43" s="1236"/>
      <c r="C43" s="1237"/>
      <c r="D43" s="105"/>
      <c r="E43" s="1242" t="s">
        <v>33</v>
      </c>
      <c r="F43" s="1242"/>
      <c r="G43" s="1242"/>
      <c r="H43" s="1243"/>
      <c r="I43" s="106">
        <v>5381</v>
      </c>
      <c r="J43" s="107">
        <v>5544</v>
      </c>
      <c r="K43" s="107">
        <v>6002</v>
      </c>
      <c r="L43" s="107">
        <v>6463</v>
      </c>
      <c r="M43" s="108">
        <v>6597</v>
      </c>
    </row>
    <row r="44" spans="2:13" ht="27.75" customHeight="1" x14ac:dyDescent="0.15">
      <c r="B44" s="1236"/>
      <c r="C44" s="1237"/>
      <c r="D44" s="105"/>
      <c r="E44" s="1242" t="s">
        <v>34</v>
      </c>
      <c r="F44" s="1242"/>
      <c r="G44" s="1242"/>
      <c r="H44" s="1243"/>
      <c r="I44" s="106">
        <v>790</v>
      </c>
      <c r="J44" s="107">
        <v>1342</v>
      </c>
      <c r="K44" s="107">
        <v>1280</v>
      </c>
      <c r="L44" s="107">
        <v>1246</v>
      </c>
      <c r="M44" s="108">
        <v>1227</v>
      </c>
    </row>
    <row r="45" spans="2:13" ht="27.75" customHeight="1" x14ac:dyDescent="0.15">
      <c r="B45" s="1236"/>
      <c r="C45" s="1237"/>
      <c r="D45" s="105"/>
      <c r="E45" s="1242" t="s">
        <v>35</v>
      </c>
      <c r="F45" s="1242"/>
      <c r="G45" s="1242"/>
      <c r="H45" s="1243"/>
      <c r="I45" s="106">
        <v>2385</v>
      </c>
      <c r="J45" s="107">
        <v>2298</v>
      </c>
      <c r="K45" s="107">
        <v>1854</v>
      </c>
      <c r="L45" s="107">
        <v>1823</v>
      </c>
      <c r="M45" s="108">
        <v>1603</v>
      </c>
    </row>
    <row r="46" spans="2:13" ht="27.75" customHeight="1" x14ac:dyDescent="0.15">
      <c r="B46" s="1236"/>
      <c r="C46" s="1237"/>
      <c r="D46" s="109"/>
      <c r="E46" s="1242" t="s">
        <v>36</v>
      </c>
      <c r="F46" s="1242"/>
      <c r="G46" s="1242"/>
      <c r="H46" s="1243"/>
      <c r="I46" s="106" t="s">
        <v>521</v>
      </c>
      <c r="J46" s="107" t="s">
        <v>521</v>
      </c>
      <c r="K46" s="107" t="s">
        <v>521</v>
      </c>
      <c r="L46" s="107" t="s">
        <v>521</v>
      </c>
      <c r="M46" s="108" t="s">
        <v>521</v>
      </c>
    </row>
    <row r="47" spans="2:13" ht="27.75" customHeight="1" x14ac:dyDescent="0.15">
      <c r="B47" s="1236"/>
      <c r="C47" s="1237"/>
      <c r="D47" s="110"/>
      <c r="E47" s="1244" t="s">
        <v>37</v>
      </c>
      <c r="F47" s="1245"/>
      <c r="G47" s="1245"/>
      <c r="H47" s="1246"/>
      <c r="I47" s="106" t="s">
        <v>521</v>
      </c>
      <c r="J47" s="107" t="s">
        <v>521</v>
      </c>
      <c r="K47" s="107" t="s">
        <v>521</v>
      </c>
      <c r="L47" s="107" t="s">
        <v>521</v>
      </c>
      <c r="M47" s="108" t="s">
        <v>521</v>
      </c>
    </row>
    <row r="48" spans="2:13" ht="27.75" customHeight="1" x14ac:dyDescent="0.15">
      <c r="B48" s="1236"/>
      <c r="C48" s="1237"/>
      <c r="D48" s="105"/>
      <c r="E48" s="1242" t="s">
        <v>38</v>
      </c>
      <c r="F48" s="1242"/>
      <c r="G48" s="1242"/>
      <c r="H48" s="1243"/>
      <c r="I48" s="106" t="s">
        <v>521</v>
      </c>
      <c r="J48" s="107" t="s">
        <v>521</v>
      </c>
      <c r="K48" s="107" t="s">
        <v>521</v>
      </c>
      <c r="L48" s="107" t="s">
        <v>521</v>
      </c>
      <c r="M48" s="108" t="s">
        <v>521</v>
      </c>
    </row>
    <row r="49" spans="2:13" ht="27.75" customHeight="1" x14ac:dyDescent="0.15">
      <c r="B49" s="1238"/>
      <c r="C49" s="1239"/>
      <c r="D49" s="105"/>
      <c r="E49" s="1242" t="s">
        <v>39</v>
      </c>
      <c r="F49" s="1242"/>
      <c r="G49" s="1242"/>
      <c r="H49" s="1243"/>
      <c r="I49" s="106" t="s">
        <v>521</v>
      </c>
      <c r="J49" s="107" t="s">
        <v>521</v>
      </c>
      <c r="K49" s="107" t="s">
        <v>521</v>
      </c>
      <c r="L49" s="107" t="s">
        <v>521</v>
      </c>
      <c r="M49" s="108" t="s">
        <v>521</v>
      </c>
    </row>
    <row r="50" spans="2:13" ht="27.75" customHeight="1" x14ac:dyDescent="0.15">
      <c r="B50" s="1247" t="s">
        <v>40</v>
      </c>
      <c r="C50" s="1248"/>
      <c r="D50" s="111"/>
      <c r="E50" s="1242" t="s">
        <v>41</v>
      </c>
      <c r="F50" s="1242"/>
      <c r="G50" s="1242"/>
      <c r="H50" s="1243"/>
      <c r="I50" s="106">
        <v>8063</v>
      </c>
      <c r="J50" s="107">
        <v>8474</v>
      </c>
      <c r="K50" s="107">
        <v>8249</v>
      </c>
      <c r="L50" s="107">
        <v>7982</v>
      </c>
      <c r="M50" s="108">
        <v>7887</v>
      </c>
    </row>
    <row r="51" spans="2:13" ht="27.75" customHeight="1" x14ac:dyDescent="0.15">
      <c r="B51" s="1236"/>
      <c r="C51" s="1237"/>
      <c r="D51" s="105"/>
      <c r="E51" s="1242" t="s">
        <v>42</v>
      </c>
      <c r="F51" s="1242"/>
      <c r="G51" s="1242"/>
      <c r="H51" s="1243"/>
      <c r="I51" s="106">
        <v>136</v>
      </c>
      <c r="J51" s="107">
        <v>123</v>
      </c>
      <c r="K51" s="107">
        <v>110</v>
      </c>
      <c r="L51" s="107">
        <v>98</v>
      </c>
      <c r="M51" s="108">
        <v>85</v>
      </c>
    </row>
    <row r="52" spans="2:13" ht="27.75" customHeight="1" x14ac:dyDescent="0.15">
      <c r="B52" s="1238"/>
      <c r="C52" s="1239"/>
      <c r="D52" s="105"/>
      <c r="E52" s="1242" t="s">
        <v>43</v>
      </c>
      <c r="F52" s="1242"/>
      <c r="G52" s="1242"/>
      <c r="H52" s="1243"/>
      <c r="I52" s="106">
        <v>13790</v>
      </c>
      <c r="J52" s="107">
        <v>14620</v>
      </c>
      <c r="K52" s="107">
        <v>13919</v>
      </c>
      <c r="L52" s="107">
        <v>13975</v>
      </c>
      <c r="M52" s="108">
        <v>13902</v>
      </c>
    </row>
    <row r="53" spans="2:13" ht="27.75" customHeight="1" thickBot="1" x14ac:dyDescent="0.2">
      <c r="B53" s="1249" t="s">
        <v>44</v>
      </c>
      <c r="C53" s="1250"/>
      <c r="D53" s="112"/>
      <c r="E53" s="1251" t="s">
        <v>45</v>
      </c>
      <c r="F53" s="1251"/>
      <c r="G53" s="1251"/>
      <c r="H53" s="1252"/>
      <c r="I53" s="113">
        <v>-215</v>
      </c>
      <c r="J53" s="114">
        <v>236</v>
      </c>
      <c r="K53" s="114">
        <v>280</v>
      </c>
      <c r="L53" s="114">
        <v>1015</v>
      </c>
      <c r="M53" s="115">
        <v>1072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Vrm9iIVTtoMfBoSMXBO3r9GZ5/ZzM839xpdppWcJEDrdLcMrwnfdjqkZ41FkBFO9NugnvWbQBzO/K1Y1BzSw==" saltValue="5F8kj2HGa9wYMLZk8UYd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61" t="s">
        <v>48</v>
      </c>
      <c r="D55" s="1261"/>
      <c r="E55" s="1262"/>
      <c r="F55" s="127">
        <v>2504</v>
      </c>
      <c r="G55" s="127">
        <v>2455</v>
      </c>
      <c r="H55" s="128">
        <v>2381</v>
      </c>
    </row>
    <row r="56" spans="2:8" ht="52.5" customHeight="1" x14ac:dyDescent="0.15">
      <c r="B56" s="129"/>
      <c r="C56" s="1263" t="s">
        <v>49</v>
      </c>
      <c r="D56" s="1263"/>
      <c r="E56" s="1264"/>
      <c r="F56" s="130">
        <v>2174</v>
      </c>
      <c r="G56" s="130">
        <v>2098</v>
      </c>
      <c r="H56" s="131">
        <v>2011</v>
      </c>
    </row>
    <row r="57" spans="2:8" ht="53.25" customHeight="1" x14ac:dyDescent="0.15">
      <c r="B57" s="129"/>
      <c r="C57" s="1265" t="s">
        <v>50</v>
      </c>
      <c r="D57" s="1265"/>
      <c r="E57" s="1266"/>
      <c r="F57" s="132">
        <v>3999</v>
      </c>
      <c r="G57" s="132">
        <v>4594</v>
      </c>
      <c r="H57" s="133">
        <v>4551</v>
      </c>
    </row>
    <row r="58" spans="2:8" ht="45.75" customHeight="1" x14ac:dyDescent="0.15">
      <c r="B58" s="134"/>
      <c r="C58" s="1253" t="s">
        <v>603</v>
      </c>
      <c r="D58" s="1254"/>
      <c r="E58" s="1255"/>
      <c r="F58" s="135">
        <v>860</v>
      </c>
      <c r="G58" s="135">
        <v>1600</v>
      </c>
      <c r="H58" s="136">
        <v>1492</v>
      </c>
    </row>
    <row r="59" spans="2:8" ht="45.75" customHeight="1" x14ac:dyDescent="0.15">
      <c r="B59" s="134"/>
      <c r="C59" s="1253" t="s">
        <v>604</v>
      </c>
      <c r="D59" s="1254"/>
      <c r="E59" s="1255"/>
      <c r="F59" s="135">
        <v>1364</v>
      </c>
      <c r="G59" s="135">
        <v>1263</v>
      </c>
      <c r="H59" s="136">
        <v>1320</v>
      </c>
    </row>
    <row r="60" spans="2:8" ht="45.75" customHeight="1" x14ac:dyDescent="0.15">
      <c r="B60" s="134"/>
      <c r="C60" s="1253" t="s">
        <v>605</v>
      </c>
      <c r="D60" s="1254"/>
      <c r="E60" s="1255"/>
      <c r="F60" s="135">
        <v>646</v>
      </c>
      <c r="G60" s="135">
        <v>648</v>
      </c>
      <c r="H60" s="136">
        <v>698</v>
      </c>
    </row>
    <row r="61" spans="2:8" ht="45.75" customHeight="1" x14ac:dyDescent="0.15">
      <c r="B61" s="134"/>
      <c r="C61" s="1253" t="s">
        <v>606</v>
      </c>
      <c r="D61" s="1254"/>
      <c r="E61" s="1255"/>
      <c r="F61" s="135">
        <v>539</v>
      </c>
      <c r="G61" s="135">
        <v>539</v>
      </c>
      <c r="H61" s="136">
        <v>539</v>
      </c>
    </row>
    <row r="62" spans="2:8" ht="45.75" customHeight="1" thickBot="1" x14ac:dyDescent="0.2">
      <c r="B62" s="137"/>
      <c r="C62" s="1256" t="s">
        <v>607</v>
      </c>
      <c r="D62" s="1257"/>
      <c r="E62" s="1258"/>
      <c r="F62" s="138">
        <v>464</v>
      </c>
      <c r="G62" s="138">
        <v>430</v>
      </c>
      <c r="H62" s="139">
        <v>395</v>
      </c>
    </row>
    <row r="63" spans="2:8" ht="52.5" customHeight="1" thickBot="1" x14ac:dyDescent="0.2">
      <c r="B63" s="140"/>
      <c r="C63" s="1259" t="s">
        <v>51</v>
      </c>
      <c r="D63" s="1259"/>
      <c r="E63" s="1260"/>
      <c r="F63" s="141">
        <v>8677</v>
      </c>
      <c r="G63" s="141">
        <v>9147</v>
      </c>
      <c r="H63" s="142">
        <v>8942</v>
      </c>
    </row>
    <row r="64" spans="2:8" ht="15" customHeight="1" x14ac:dyDescent="0.15"/>
    <row r="65" ht="0" hidden="1" customHeight="1" x14ac:dyDescent="0.15"/>
    <row r="66" ht="0" hidden="1" customHeight="1" x14ac:dyDescent="0.15"/>
  </sheetData>
  <sheetProtection algorithmName="SHA-512" hashValue="wy6xqynzoB/pBEWNHw/UdqPFggV07/ZAyckPX+xssXgQpSBsr7A5hk7La0dC2/Bt/ayrIgRjVtEEUzZ21t2Zdg==" saltValue="FFqu0hU172LbI+v2KCH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614</v>
      </c>
      <c r="AO51" s="1305"/>
      <c r="AP51" s="1305"/>
      <c r="AQ51" s="1305"/>
      <c r="AR51" s="1305"/>
      <c r="AS51" s="1305"/>
      <c r="AT51" s="1305"/>
      <c r="AU51" s="1305"/>
      <c r="AV51" s="1305"/>
      <c r="AW51" s="1305"/>
      <c r="AX51" s="1305"/>
      <c r="AY51" s="1305"/>
      <c r="AZ51" s="1305"/>
      <c r="BA51" s="1305"/>
      <c r="BB51" s="1305" t="s">
        <v>616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3.4</v>
      </c>
      <c r="BY51" s="1307"/>
      <c r="BZ51" s="1307"/>
      <c r="CA51" s="1307"/>
      <c r="CB51" s="1307"/>
      <c r="CC51" s="1307"/>
      <c r="CD51" s="1307"/>
      <c r="CE51" s="1307"/>
      <c r="CF51" s="1307">
        <v>4.2</v>
      </c>
      <c r="CG51" s="1307"/>
      <c r="CH51" s="1307"/>
      <c r="CI51" s="1307"/>
      <c r="CJ51" s="1307"/>
      <c r="CK51" s="1307"/>
      <c r="CL51" s="1307"/>
      <c r="CM51" s="1307"/>
      <c r="CN51" s="1307">
        <v>15.8</v>
      </c>
      <c r="CO51" s="1307"/>
      <c r="CP51" s="1307"/>
      <c r="CQ51" s="1307"/>
      <c r="CR51" s="1307"/>
      <c r="CS51" s="1307"/>
      <c r="CT51" s="1307"/>
      <c r="CU51" s="1307"/>
      <c r="CV51" s="1307">
        <v>17.100000000000001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50.5</v>
      </c>
      <c r="BY53" s="1307"/>
      <c r="BZ53" s="1307"/>
      <c r="CA53" s="1307"/>
      <c r="CB53" s="1307"/>
      <c r="CC53" s="1307"/>
      <c r="CD53" s="1307"/>
      <c r="CE53" s="1307"/>
      <c r="CF53" s="1307">
        <v>52.2</v>
      </c>
      <c r="CG53" s="1307"/>
      <c r="CH53" s="1307"/>
      <c r="CI53" s="1307"/>
      <c r="CJ53" s="1307"/>
      <c r="CK53" s="1307"/>
      <c r="CL53" s="1307"/>
      <c r="CM53" s="1307"/>
      <c r="CN53" s="1307">
        <v>53.7</v>
      </c>
      <c r="CO53" s="1307"/>
      <c r="CP53" s="1307"/>
      <c r="CQ53" s="1307"/>
      <c r="CR53" s="1307"/>
      <c r="CS53" s="1307"/>
      <c r="CT53" s="1307"/>
      <c r="CU53" s="1307"/>
      <c r="CV53" s="1307">
        <v>54.8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618</v>
      </c>
      <c r="AO55" s="1301"/>
      <c r="AP55" s="1301"/>
      <c r="AQ55" s="1301"/>
      <c r="AR55" s="1301"/>
      <c r="AS55" s="1301"/>
      <c r="AT55" s="1301"/>
      <c r="AU55" s="1301"/>
      <c r="AV55" s="1301"/>
      <c r="AW55" s="1301"/>
      <c r="AX55" s="1301"/>
      <c r="AY55" s="1301"/>
      <c r="AZ55" s="1301"/>
      <c r="BA55" s="1301"/>
      <c r="BB55" s="1305" t="s">
        <v>615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44.6</v>
      </c>
      <c r="BY55" s="1307"/>
      <c r="BZ55" s="1307"/>
      <c r="CA55" s="1307"/>
      <c r="CB55" s="1307"/>
      <c r="CC55" s="1307"/>
      <c r="CD55" s="1307"/>
      <c r="CE55" s="1307"/>
      <c r="CF55" s="1307">
        <v>42</v>
      </c>
      <c r="CG55" s="1307"/>
      <c r="CH55" s="1307"/>
      <c r="CI55" s="1307"/>
      <c r="CJ55" s="1307"/>
      <c r="CK55" s="1307"/>
      <c r="CL55" s="1307"/>
      <c r="CM55" s="1307"/>
      <c r="CN55" s="1307">
        <v>38.200000000000003</v>
      </c>
      <c r="CO55" s="1307"/>
      <c r="CP55" s="1307"/>
      <c r="CQ55" s="1307"/>
      <c r="CR55" s="1307"/>
      <c r="CS55" s="1307"/>
      <c r="CT55" s="1307"/>
      <c r="CU55" s="1307"/>
      <c r="CV55" s="1307">
        <v>29.7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48.9</v>
      </c>
      <c r="BY57" s="1307"/>
      <c r="BZ57" s="1307"/>
      <c r="CA57" s="1307"/>
      <c r="CB57" s="1307"/>
      <c r="CC57" s="1307"/>
      <c r="CD57" s="1307"/>
      <c r="CE57" s="1307"/>
      <c r="CF57" s="1307">
        <v>51.3</v>
      </c>
      <c r="CG57" s="1307"/>
      <c r="CH57" s="1307"/>
      <c r="CI57" s="1307"/>
      <c r="CJ57" s="1307"/>
      <c r="CK57" s="1307"/>
      <c r="CL57" s="1307"/>
      <c r="CM57" s="1307"/>
      <c r="CN57" s="1307">
        <v>53.6</v>
      </c>
      <c r="CO57" s="1307"/>
      <c r="CP57" s="1307"/>
      <c r="CQ57" s="1307"/>
      <c r="CR57" s="1307"/>
      <c r="CS57" s="1307"/>
      <c r="CT57" s="1307"/>
      <c r="CU57" s="1307"/>
      <c r="CV57" s="1307">
        <v>55.1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619</v>
      </c>
    </row>
    <row r="64" spans="1:109" x14ac:dyDescent="0.15">
      <c r="B64" s="1276"/>
      <c r="G64" s="1283"/>
      <c r="I64" s="1317"/>
      <c r="J64" s="1317"/>
      <c r="K64" s="1317"/>
      <c r="L64" s="1317"/>
      <c r="M64" s="1317"/>
      <c r="N64" s="1318"/>
      <c r="AM64" s="1283"/>
      <c r="AN64" s="1283" t="s">
        <v>611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614</v>
      </c>
      <c r="AO73" s="1305"/>
      <c r="AP73" s="1305"/>
      <c r="AQ73" s="1305"/>
      <c r="AR73" s="1305"/>
      <c r="AS73" s="1305"/>
      <c r="AT73" s="1305"/>
      <c r="AU73" s="1305"/>
      <c r="AV73" s="1305"/>
      <c r="AW73" s="1305"/>
      <c r="AX73" s="1305"/>
      <c r="AY73" s="1305"/>
      <c r="AZ73" s="1305"/>
      <c r="BA73" s="1305"/>
      <c r="BB73" s="1305" t="s">
        <v>621</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v>3.4</v>
      </c>
      <c r="BY73" s="1307"/>
      <c r="BZ73" s="1307"/>
      <c r="CA73" s="1307"/>
      <c r="CB73" s="1307"/>
      <c r="CC73" s="1307"/>
      <c r="CD73" s="1307"/>
      <c r="CE73" s="1307"/>
      <c r="CF73" s="1307">
        <v>4.2</v>
      </c>
      <c r="CG73" s="1307"/>
      <c r="CH73" s="1307"/>
      <c r="CI73" s="1307"/>
      <c r="CJ73" s="1307"/>
      <c r="CK73" s="1307"/>
      <c r="CL73" s="1307"/>
      <c r="CM73" s="1307"/>
      <c r="CN73" s="1307">
        <v>15.8</v>
      </c>
      <c r="CO73" s="1307"/>
      <c r="CP73" s="1307"/>
      <c r="CQ73" s="1307"/>
      <c r="CR73" s="1307"/>
      <c r="CS73" s="1307"/>
      <c r="CT73" s="1307"/>
      <c r="CU73" s="1307"/>
      <c r="CV73" s="1307">
        <v>17.100000000000001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622</v>
      </c>
      <c r="BC75" s="1305"/>
      <c r="BD75" s="1305"/>
      <c r="BE75" s="1305"/>
      <c r="BF75" s="1305"/>
      <c r="BG75" s="1305"/>
      <c r="BH75" s="1305"/>
      <c r="BI75" s="1305"/>
      <c r="BJ75" s="1305"/>
      <c r="BK75" s="1305"/>
      <c r="BL75" s="1305"/>
      <c r="BM75" s="1305"/>
      <c r="BN75" s="1305"/>
      <c r="BO75" s="1305"/>
      <c r="BP75" s="1307">
        <v>7.6</v>
      </c>
      <c r="BQ75" s="1307"/>
      <c r="BR75" s="1307"/>
      <c r="BS75" s="1307"/>
      <c r="BT75" s="1307"/>
      <c r="BU75" s="1307"/>
      <c r="BV75" s="1307"/>
      <c r="BW75" s="1307"/>
      <c r="BX75" s="1307">
        <v>6.9</v>
      </c>
      <c r="BY75" s="1307"/>
      <c r="BZ75" s="1307"/>
      <c r="CA75" s="1307"/>
      <c r="CB75" s="1307"/>
      <c r="CC75" s="1307"/>
      <c r="CD75" s="1307"/>
      <c r="CE75" s="1307"/>
      <c r="CF75" s="1307">
        <v>6.9</v>
      </c>
      <c r="CG75" s="1307"/>
      <c r="CH75" s="1307"/>
      <c r="CI75" s="1307"/>
      <c r="CJ75" s="1307"/>
      <c r="CK75" s="1307"/>
      <c r="CL75" s="1307"/>
      <c r="CM75" s="1307"/>
      <c r="CN75" s="1307">
        <v>7.5</v>
      </c>
      <c r="CO75" s="1307"/>
      <c r="CP75" s="1307"/>
      <c r="CQ75" s="1307"/>
      <c r="CR75" s="1307"/>
      <c r="CS75" s="1307"/>
      <c r="CT75" s="1307"/>
      <c r="CU75" s="1307"/>
      <c r="CV75" s="1307">
        <v>8.5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618</v>
      </c>
      <c r="AO77" s="1301"/>
      <c r="AP77" s="1301"/>
      <c r="AQ77" s="1301"/>
      <c r="AR77" s="1301"/>
      <c r="AS77" s="1301"/>
      <c r="AT77" s="1301"/>
      <c r="AU77" s="1301"/>
      <c r="AV77" s="1301"/>
      <c r="AW77" s="1301"/>
      <c r="AX77" s="1301"/>
      <c r="AY77" s="1301"/>
      <c r="AZ77" s="1301"/>
      <c r="BA77" s="1301"/>
      <c r="BB77" s="1305" t="s">
        <v>615</v>
      </c>
      <c r="BC77" s="1305"/>
      <c r="BD77" s="1305"/>
      <c r="BE77" s="1305"/>
      <c r="BF77" s="1305"/>
      <c r="BG77" s="1305"/>
      <c r="BH77" s="1305"/>
      <c r="BI77" s="1305"/>
      <c r="BJ77" s="1305"/>
      <c r="BK77" s="1305"/>
      <c r="BL77" s="1305"/>
      <c r="BM77" s="1305"/>
      <c r="BN77" s="1305"/>
      <c r="BO77" s="1305"/>
      <c r="BP77" s="1307">
        <v>46.9</v>
      </c>
      <c r="BQ77" s="1307"/>
      <c r="BR77" s="1307"/>
      <c r="BS77" s="1307"/>
      <c r="BT77" s="1307"/>
      <c r="BU77" s="1307"/>
      <c r="BV77" s="1307"/>
      <c r="BW77" s="1307"/>
      <c r="BX77" s="1307">
        <v>44.6</v>
      </c>
      <c r="BY77" s="1307"/>
      <c r="BZ77" s="1307"/>
      <c r="CA77" s="1307"/>
      <c r="CB77" s="1307"/>
      <c r="CC77" s="1307"/>
      <c r="CD77" s="1307"/>
      <c r="CE77" s="1307"/>
      <c r="CF77" s="1307">
        <v>42</v>
      </c>
      <c r="CG77" s="1307"/>
      <c r="CH77" s="1307"/>
      <c r="CI77" s="1307"/>
      <c r="CJ77" s="1307"/>
      <c r="CK77" s="1307"/>
      <c r="CL77" s="1307"/>
      <c r="CM77" s="1307"/>
      <c r="CN77" s="1307">
        <v>38.200000000000003</v>
      </c>
      <c r="CO77" s="1307"/>
      <c r="CP77" s="1307"/>
      <c r="CQ77" s="1307"/>
      <c r="CR77" s="1307"/>
      <c r="CS77" s="1307"/>
      <c r="CT77" s="1307"/>
      <c r="CU77" s="1307"/>
      <c r="CV77" s="1307">
        <v>29.7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623</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9.9</v>
      </c>
      <c r="BY79" s="1307"/>
      <c r="BZ79" s="1307"/>
      <c r="CA79" s="1307"/>
      <c r="CB79" s="1307"/>
      <c r="CC79" s="1307"/>
      <c r="CD79" s="1307"/>
      <c r="CE79" s="1307"/>
      <c r="CF79" s="1307">
        <v>9.1</v>
      </c>
      <c r="CG79" s="1307"/>
      <c r="CH79" s="1307"/>
      <c r="CI79" s="1307"/>
      <c r="CJ79" s="1307"/>
      <c r="CK79" s="1307"/>
      <c r="CL79" s="1307"/>
      <c r="CM79" s="1307"/>
      <c r="CN79" s="1307">
        <v>9.3000000000000007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2zNFrqKCBfuGWkci6Fn3N/RDbPwGvfAZFmEk+0cRM3IxXGlmYdqXaiVwD/2HNSSIVyKL4aqjE6v81OKP58KJQ==" saltValue="WlEf5tZuwtDsjYZoeW1Y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1"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as+ihvlUEUrylmNRehJekUNbR4YksqsQCCYOyUyllxWh3u6LRdw7Rmyr8Jdks+CDw8YfWWxAACOXfpZ61pag==" saltValue="0oBLtFaJJRx3qcJa1FkA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44"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HPDUe5y80JD0iLYhSowz+I/RMVklgwVfvcUXsF6SVGXBeVGMXs2qsVHRGLgOLMyPEJax3mK9NzfLFv1G5D7cw==" saltValue="p/DQOdILWlu2q3V+66Tf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64056</v>
      </c>
      <c r="E3" s="161"/>
      <c r="F3" s="162">
        <v>78556</v>
      </c>
      <c r="G3" s="163"/>
      <c r="H3" s="164"/>
    </row>
    <row r="4" spans="1:8" x14ac:dyDescent="0.15">
      <c r="A4" s="165"/>
      <c r="B4" s="166"/>
      <c r="C4" s="167"/>
      <c r="D4" s="168">
        <v>18524</v>
      </c>
      <c r="E4" s="169"/>
      <c r="F4" s="170">
        <v>40810</v>
      </c>
      <c r="G4" s="171"/>
      <c r="H4" s="172"/>
    </row>
    <row r="5" spans="1:8" x14ac:dyDescent="0.15">
      <c r="A5" s="153" t="s">
        <v>555</v>
      </c>
      <c r="B5" s="158"/>
      <c r="C5" s="159"/>
      <c r="D5" s="160">
        <v>48915</v>
      </c>
      <c r="E5" s="161"/>
      <c r="F5" s="162">
        <v>87924</v>
      </c>
      <c r="G5" s="163"/>
      <c r="H5" s="164"/>
    </row>
    <row r="6" spans="1:8" x14ac:dyDescent="0.15">
      <c r="A6" s="165"/>
      <c r="B6" s="166"/>
      <c r="C6" s="167"/>
      <c r="D6" s="168">
        <v>17436</v>
      </c>
      <c r="E6" s="169"/>
      <c r="F6" s="170">
        <v>43482</v>
      </c>
      <c r="G6" s="171"/>
      <c r="H6" s="172"/>
    </row>
    <row r="7" spans="1:8" x14ac:dyDescent="0.15">
      <c r="A7" s="153" t="s">
        <v>556</v>
      </c>
      <c r="B7" s="158"/>
      <c r="C7" s="159"/>
      <c r="D7" s="160">
        <v>65322</v>
      </c>
      <c r="E7" s="161"/>
      <c r="F7" s="162">
        <v>85078</v>
      </c>
      <c r="G7" s="163"/>
      <c r="H7" s="164"/>
    </row>
    <row r="8" spans="1:8" x14ac:dyDescent="0.15">
      <c r="A8" s="165"/>
      <c r="B8" s="166"/>
      <c r="C8" s="167"/>
      <c r="D8" s="168">
        <v>28453</v>
      </c>
      <c r="E8" s="169"/>
      <c r="F8" s="170">
        <v>45315</v>
      </c>
      <c r="G8" s="171"/>
      <c r="H8" s="172"/>
    </row>
    <row r="9" spans="1:8" x14ac:dyDescent="0.15">
      <c r="A9" s="153" t="s">
        <v>557</v>
      </c>
      <c r="B9" s="158"/>
      <c r="C9" s="159"/>
      <c r="D9" s="160">
        <v>78394</v>
      </c>
      <c r="E9" s="161"/>
      <c r="F9" s="162">
        <v>65052</v>
      </c>
      <c r="G9" s="163"/>
      <c r="H9" s="164"/>
    </row>
    <row r="10" spans="1:8" x14ac:dyDescent="0.15">
      <c r="A10" s="165"/>
      <c r="B10" s="166"/>
      <c r="C10" s="167"/>
      <c r="D10" s="168">
        <v>40749</v>
      </c>
      <c r="E10" s="169"/>
      <c r="F10" s="170">
        <v>37035</v>
      </c>
      <c r="G10" s="171"/>
      <c r="H10" s="172"/>
    </row>
    <row r="11" spans="1:8" x14ac:dyDescent="0.15">
      <c r="A11" s="153" t="s">
        <v>558</v>
      </c>
      <c r="B11" s="158"/>
      <c r="C11" s="159"/>
      <c r="D11" s="160">
        <v>113182</v>
      </c>
      <c r="E11" s="161"/>
      <c r="F11" s="162">
        <v>66364</v>
      </c>
      <c r="G11" s="163"/>
      <c r="H11" s="164"/>
    </row>
    <row r="12" spans="1:8" x14ac:dyDescent="0.15">
      <c r="A12" s="165"/>
      <c r="B12" s="166"/>
      <c r="C12" s="173"/>
      <c r="D12" s="168">
        <v>20267</v>
      </c>
      <c r="E12" s="169"/>
      <c r="F12" s="170">
        <v>24935</v>
      </c>
      <c r="G12" s="171"/>
      <c r="H12" s="172"/>
    </row>
    <row r="13" spans="1:8" x14ac:dyDescent="0.15">
      <c r="A13" s="153"/>
      <c r="B13" s="158"/>
      <c r="C13" s="174"/>
      <c r="D13" s="175">
        <v>73974</v>
      </c>
      <c r="E13" s="176"/>
      <c r="F13" s="177">
        <v>76595</v>
      </c>
      <c r="G13" s="178"/>
      <c r="H13" s="164"/>
    </row>
    <row r="14" spans="1:8" x14ac:dyDescent="0.15">
      <c r="A14" s="165"/>
      <c r="B14" s="166"/>
      <c r="C14" s="167"/>
      <c r="D14" s="168">
        <v>25086</v>
      </c>
      <c r="E14" s="169"/>
      <c r="F14" s="170">
        <v>38315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5.43</v>
      </c>
      <c r="C19" s="179">
        <f>ROUND(VALUE(SUBSTITUTE(実質収支比率等に係る経年分析!G$48,"▲","-")),2)</f>
        <v>3.46</v>
      </c>
      <c r="D19" s="179">
        <f>ROUND(VALUE(SUBSTITUTE(実質収支比率等に係る経年分析!H$48,"▲","-")),2)</f>
        <v>5.12</v>
      </c>
      <c r="E19" s="179">
        <f>ROUND(VALUE(SUBSTITUTE(実質収支比率等に係る経年分析!I$48,"▲","-")),2)</f>
        <v>5.54</v>
      </c>
      <c r="F19" s="179">
        <f>ROUND(VALUE(SUBSTITUTE(実質収支比率等に係る経年分析!J$48,"▲","-")),2)</f>
        <v>4.82</v>
      </c>
    </row>
    <row r="20" spans="1:11" x14ac:dyDescent="0.15">
      <c r="A20" s="179" t="s">
        <v>55</v>
      </c>
      <c r="B20" s="179">
        <f>ROUND(VALUE(SUBSTITUTE(実質収支比率等に係る経年分析!F$47,"▲","-")),2)</f>
        <v>33.270000000000003</v>
      </c>
      <c r="C20" s="179">
        <f>ROUND(VALUE(SUBSTITUTE(実質収支比率等に係る経年分析!G$47,"▲","-")),2)</f>
        <v>31.57</v>
      </c>
      <c r="D20" s="179">
        <f>ROUND(VALUE(SUBSTITUTE(実質収支比率等に係る経年分析!H$47,"▲","-")),2)</f>
        <v>31.36</v>
      </c>
      <c r="E20" s="179">
        <f>ROUND(VALUE(SUBSTITUTE(実質収支比率等に係る経年分析!I$47,"▲","-")),2)</f>
        <v>31.18</v>
      </c>
      <c r="F20" s="179">
        <f>ROUND(VALUE(SUBSTITUTE(実質収支比率等に係る経年分析!J$47,"▲","-")),2)</f>
        <v>31.08</v>
      </c>
    </row>
    <row r="21" spans="1:11" x14ac:dyDescent="0.15">
      <c r="A21" s="179" t="s">
        <v>56</v>
      </c>
      <c r="B21" s="179">
        <f>IF(ISNUMBER(VALUE(SUBSTITUTE(実質収支比率等に係る経年分析!F$49,"▲","-"))),ROUND(VALUE(SUBSTITUTE(実質収支比率等に係る経年分析!F$49,"▲","-")),2),NA())</f>
        <v>4.6500000000000004</v>
      </c>
      <c r="C21" s="179">
        <f>IF(ISNUMBER(VALUE(SUBSTITUTE(実質収支比率等に係る経年分析!G$49,"▲","-"))),ROUND(VALUE(SUBSTITUTE(実質収支比率等に係る経年分析!G$49,"▲","-")),2),NA())</f>
        <v>-3.69</v>
      </c>
      <c r="D21" s="179">
        <f>IF(ISNUMBER(VALUE(SUBSTITUTE(実質収支比率等に係る経年分析!H$49,"▲","-"))),ROUND(VALUE(SUBSTITUTE(実質収支比率等に係る経年分析!H$49,"▲","-")),2),NA())</f>
        <v>1.1599999999999999</v>
      </c>
      <c r="E21" s="179">
        <f>IF(ISNUMBER(VALUE(SUBSTITUTE(実質収支比率等に係る経年分析!I$49,"▲","-"))),ROUND(VALUE(SUBSTITUTE(実質収支比率等に係る経年分析!I$49,"▲","-")),2),NA())</f>
        <v>-0.28000000000000003</v>
      </c>
      <c r="F21" s="179">
        <f>IF(ISNUMBER(VALUE(SUBSTITUTE(実質収支比率等に係る経年分析!J$49,"▲","-"))),ROUND(VALUE(SUBSTITUTE(実質収支比率等に係る経年分析!J$49,"▲","-")),2),NA())</f>
        <v>-1.84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白石町農業集落排水特別会計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白石町後期高齢者医療特別会計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白石町特定環境保全公共下水道特別会計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白石町国民健康保険特別会計</v>
      </c>
      <c r="B34" s="180">
        <f>IF(ROUND(VALUE(SUBSTITUTE(連結実質赤字比率に係る赤字・黒字の構成分析!F$36,"▲", "-")), 2) &lt; 0, ABS(ROUND(VALUE(SUBSTITUTE(連結実質赤字比率に係る赤字・黒字の構成分析!F$36,"▲", "-")), 2)), NA())</f>
        <v>2.0699999999999998</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1.23</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0.87</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4.82</v>
      </c>
    </row>
    <row r="36" spans="1:16" x14ac:dyDescent="0.15">
      <c r="A36" s="180" t="str">
        <f>IF(連結実質赤字比率に係る赤字・黒字の構成分析!C$34="",NA(),連結実質赤字比率に係る赤字・黒字の構成分析!C$34)</f>
        <v>白石町水道事業会計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16.649999999999999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17.309999999999999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17.05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1335</v>
      </c>
      <c r="E42" s="181"/>
      <c r="F42" s="181"/>
      <c r="G42" s="181">
        <f>'実質公債費比率（分子）の構造'!L$52</f>
        <v>1296</v>
      </c>
      <c r="H42" s="181"/>
      <c r="I42" s="181"/>
      <c r="J42" s="181">
        <f>'実質公債費比率（分子）の構造'!M$52</f>
        <v>1464</v>
      </c>
      <c r="K42" s="181"/>
      <c r="L42" s="181"/>
      <c r="M42" s="181">
        <f>'実質公債費比率（分子）の構造'!N$52</f>
        <v>1469</v>
      </c>
      <c r="N42" s="181"/>
      <c r="O42" s="181"/>
      <c r="P42" s="181">
        <f>'実質公債費比率（分子）の構造'!O$52</f>
        <v>1424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109</v>
      </c>
      <c r="C44" s="181"/>
      <c r="D44" s="181"/>
      <c r="E44" s="181">
        <f>'実質公債費比率（分子）の構造'!L$50</f>
        <v>7</v>
      </c>
      <c r="F44" s="181"/>
      <c r="G44" s="181"/>
      <c r="H44" s="181">
        <f>'実質公債費比率（分子）の構造'!M$50</f>
        <v>28</v>
      </c>
      <c r="I44" s="181"/>
      <c r="J44" s="181"/>
      <c r="K44" s="181">
        <f>'実質公債費比率（分子）の構造'!N$50</f>
        <v>16</v>
      </c>
      <c r="L44" s="181"/>
      <c r="M44" s="181"/>
      <c r="N44" s="181">
        <f>'実質公債費比率（分子）の構造'!O$50</f>
        <v>3</v>
      </c>
      <c r="O44" s="181"/>
      <c r="P44" s="181"/>
    </row>
    <row r="45" spans="1:16" x14ac:dyDescent="0.15">
      <c r="A45" s="181" t="s">
        <v>66</v>
      </c>
      <c r="B45" s="181">
        <f>'実質公債費比率（分子）の構造'!K$49</f>
        <v>28</v>
      </c>
      <c r="C45" s="181"/>
      <c r="D45" s="181"/>
      <c r="E45" s="181">
        <f>'実質公債費比率（分子）の構造'!L$49</f>
        <v>27</v>
      </c>
      <c r="F45" s="181"/>
      <c r="G45" s="181"/>
      <c r="H45" s="181">
        <f>'実質公債費比率（分子）の構造'!M$49</f>
        <v>36</v>
      </c>
      <c r="I45" s="181"/>
      <c r="J45" s="181"/>
      <c r="K45" s="181">
        <f>'実質公債費比率（分子）の構造'!N$49</f>
        <v>35</v>
      </c>
      <c r="L45" s="181"/>
      <c r="M45" s="181"/>
      <c r="N45" s="181">
        <f>'実質公債費比率（分子）の構造'!O$49</f>
        <v>67</v>
      </c>
      <c r="O45" s="181"/>
      <c r="P45" s="181"/>
    </row>
    <row r="46" spans="1:16" x14ac:dyDescent="0.15">
      <c r="A46" s="181" t="s">
        <v>67</v>
      </c>
      <c r="B46" s="181">
        <f>'実質公債費比率（分子）の構造'!K$48</f>
        <v>208</v>
      </c>
      <c r="C46" s="181"/>
      <c r="D46" s="181"/>
      <c r="E46" s="181">
        <f>'実質公債費比率（分子）の構造'!L$48</f>
        <v>231</v>
      </c>
      <c r="F46" s="181"/>
      <c r="G46" s="181"/>
      <c r="H46" s="181">
        <f>'実質公債費比率（分子）の構造'!M$48</f>
        <v>321</v>
      </c>
      <c r="I46" s="181"/>
      <c r="J46" s="181"/>
      <c r="K46" s="181">
        <f>'実質公債費比率（分子）の構造'!N$48</f>
        <v>381</v>
      </c>
      <c r="L46" s="181"/>
      <c r="M46" s="181"/>
      <c r="N46" s="181">
        <f>'実質公債費比率（分子）の構造'!O$48</f>
        <v>388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1450</v>
      </c>
      <c r="C49" s="181"/>
      <c r="D49" s="181"/>
      <c r="E49" s="181">
        <f>'実質公債費比率（分子）の構造'!L$45</f>
        <v>1453</v>
      </c>
      <c r="F49" s="181"/>
      <c r="G49" s="181"/>
      <c r="H49" s="181">
        <f>'実質公債費比率（分子）の構造'!M$45</f>
        <v>1581</v>
      </c>
      <c r="I49" s="181"/>
      <c r="J49" s="181"/>
      <c r="K49" s="181">
        <f>'実質公債費比率（分子）の構造'!N$45</f>
        <v>1592</v>
      </c>
      <c r="L49" s="181"/>
      <c r="M49" s="181"/>
      <c r="N49" s="181">
        <f>'実質公債費比率（分子）の構造'!O$45</f>
        <v>1543</v>
      </c>
      <c r="O49" s="181"/>
      <c r="P49" s="181"/>
    </row>
    <row r="50" spans="1:16" x14ac:dyDescent="0.15">
      <c r="A50" s="181" t="s">
        <v>71</v>
      </c>
      <c r="B50" s="181" t="e">
        <f>NA()</f>
        <v>#N/A</v>
      </c>
      <c r="C50" s="181">
        <f>IF(ISNUMBER('実質公債費比率（分子）の構造'!K$53),'実質公債費比率（分子）の構造'!K$53,NA())</f>
        <v>460</v>
      </c>
      <c r="D50" s="181" t="e">
        <f>NA()</f>
        <v>#N/A</v>
      </c>
      <c r="E50" s="181" t="e">
        <f>NA()</f>
        <v>#N/A</v>
      </c>
      <c r="F50" s="181">
        <f>IF(ISNUMBER('実質公債費比率（分子）の構造'!L$53),'実質公債費比率（分子）の構造'!L$53,NA())</f>
        <v>422</v>
      </c>
      <c r="G50" s="181" t="e">
        <f>NA()</f>
        <v>#N/A</v>
      </c>
      <c r="H50" s="181" t="e">
        <f>NA()</f>
        <v>#N/A</v>
      </c>
      <c r="I50" s="181">
        <f>IF(ISNUMBER('実質公債費比率（分子）の構造'!M$53),'実質公債費比率（分子）の構造'!M$53,NA())</f>
        <v>502</v>
      </c>
      <c r="J50" s="181" t="e">
        <f>NA()</f>
        <v>#N/A</v>
      </c>
      <c r="K50" s="181" t="e">
        <f>NA()</f>
        <v>#N/A</v>
      </c>
      <c r="L50" s="181">
        <f>IF(ISNUMBER('実質公債費比率（分子）の構造'!N$53),'実質公債費比率（分子）の構造'!N$53,NA())</f>
        <v>555</v>
      </c>
      <c r="M50" s="181" t="e">
        <f>NA()</f>
        <v>#N/A</v>
      </c>
      <c r="N50" s="181" t="e">
        <f>NA()</f>
        <v>#N/A</v>
      </c>
      <c r="O50" s="181">
        <f>IF(ISNUMBER('実質公債費比率（分子）の構造'!O$53),'実質公債費比率（分子）の構造'!O$53,NA())</f>
        <v>577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13790</v>
      </c>
      <c r="E56" s="180"/>
      <c r="F56" s="180"/>
      <c r="G56" s="180">
        <f>'将来負担比率（分子）の構造'!J$52</f>
        <v>14620</v>
      </c>
      <c r="H56" s="180"/>
      <c r="I56" s="180"/>
      <c r="J56" s="180">
        <f>'将来負担比率（分子）の構造'!K$52</f>
        <v>13919</v>
      </c>
      <c r="K56" s="180"/>
      <c r="L56" s="180"/>
      <c r="M56" s="180">
        <f>'将来負担比率（分子）の構造'!L$52</f>
        <v>13975</v>
      </c>
      <c r="N56" s="180"/>
      <c r="O56" s="180"/>
      <c r="P56" s="180">
        <f>'将来負担比率（分子）の構造'!M$52</f>
        <v>13902</v>
      </c>
    </row>
    <row r="57" spans="1:16" x14ac:dyDescent="0.15">
      <c r="A57" s="180" t="s">
        <v>42</v>
      </c>
      <c r="B57" s="180"/>
      <c r="C57" s="180"/>
      <c r="D57" s="180">
        <f>'将来負担比率（分子）の構造'!I$51</f>
        <v>136</v>
      </c>
      <c r="E57" s="180"/>
      <c r="F57" s="180"/>
      <c r="G57" s="180">
        <f>'将来負担比率（分子）の構造'!J$51</f>
        <v>123</v>
      </c>
      <c r="H57" s="180"/>
      <c r="I57" s="180"/>
      <c r="J57" s="180">
        <f>'将来負担比率（分子）の構造'!K$51</f>
        <v>110</v>
      </c>
      <c r="K57" s="180"/>
      <c r="L57" s="180"/>
      <c r="M57" s="180">
        <f>'将来負担比率（分子）の構造'!L$51</f>
        <v>98</v>
      </c>
      <c r="N57" s="180"/>
      <c r="O57" s="180"/>
      <c r="P57" s="180">
        <f>'将来負担比率（分子）の構造'!M$51</f>
        <v>85</v>
      </c>
    </row>
    <row r="58" spans="1:16" x14ac:dyDescent="0.15">
      <c r="A58" s="180" t="s">
        <v>41</v>
      </c>
      <c r="B58" s="180"/>
      <c r="C58" s="180"/>
      <c r="D58" s="180">
        <f>'将来負担比率（分子）の構造'!I$50</f>
        <v>8063</v>
      </c>
      <c r="E58" s="180"/>
      <c r="F58" s="180"/>
      <c r="G58" s="180">
        <f>'将来負担比率（分子）の構造'!J$50</f>
        <v>8474</v>
      </c>
      <c r="H58" s="180"/>
      <c r="I58" s="180"/>
      <c r="J58" s="180">
        <f>'将来負担比率（分子）の構造'!K$50</f>
        <v>8249</v>
      </c>
      <c r="K58" s="180"/>
      <c r="L58" s="180"/>
      <c r="M58" s="180">
        <f>'将来負担比率（分子）の構造'!L$50</f>
        <v>7982</v>
      </c>
      <c r="N58" s="180"/>
      <c r="O58" s="180"/>
      <c r="P58" s="180">
        <f>'将来負担比率（分子）の構造'!M$50</f>
        <v>7887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2385</v>
      </c>
      <c r="C62" s="180"/>
      <c r="D62" s="180"/>
      <c r="E62" s="180">
        <f>'将来負担比率（分子）の構造'!J$45</f>
        <v>2298</v>
      </c>
      <c r="F62" s="180"/>
      <c r="G62" s="180"/>
      <c r="H62" s="180">
        <f>'将来負担比率（分子）の構造'!K$45</f>
        <v>1854</v>
      </c>
      <c r="I62" s="180"/>
      <c r="J62" s="180"/>
      <c r="K62" s="180">
        <f>'将来負担比率（分子）の構造'!L$45</f>
        <v>1823</v>
      </c>
      <c r="L62" s="180"/>
      <c r="M62" s="180"/>
      <c r="N62" s="180">
        <f>'将来負担比率（分子）の構造'!M$45</f>
        <v>1603</v>
      </c>
      <c r="O62" s="180"/>
      <c r="P62" s="180"/>
    </row>
    <row r="63" spans="1:16" x14ac:dyDescent="0.15">
      <c r="A63" s="180" t="s">
        <v>34</v>
      </c>
      <c r="B63" s="180">
        <f>'将来負担比率（分子）の構造'!I$44</f>
        <v>790</v>
      </c>
      <c r="C63" s="180"/>
      <c r="D63" s="180"/>
      <c r="E63" s="180">
        <f>'将来負担比率（分子）の構造'!J$44</f>
        <v>1342</v>
      </c>
      <c r="F63" s="180"/>
      <c r="G63" s="180"/>
      <c r="H63" s="180">
        <f>'将来負担比率（分子）の構造'!K$44</f>
        <v>1280</v>
      </c>
      <c r="I63" s="180"/>
      <c r="J63" s="180"/>
      <c r="K63" s="180">
        <f>'将来負担比率（分子）の構造'!L$44</f>
        <v>1246</v>
      </c>
      <c r="L63" s="180"/>
      <c r="M63" s="180"/>
      <c r="N63" s="180">
        <f>'将来負担比率（分子）の構造'!M$44</f>
        <v>1227</v>
      </c>
      <c r="O63" s="180"/>
      <c r="P63" s="180"/>
    </row>
    <row r="64" spans="1:16" x14ac:dyDescent="0.15">
      <c r="A64" s="180" t="s">
        <v>33</v>
      </c>
      <c r="B64" s="180">
        <f>'将来負担比率（分子）の構造'!I$43</f>
        <v>5381</v>
      </c>
      <c r="C64" s="180"/>
      <c r="D64" s="180"/>
      <c r="E64" s="180">
        <f>'将来負担比率（分子）の構造'!J$43</f>
        <v>5544</v>
      </c>
      <c r="F64" s="180"/>
      <c r="G64" s="180"/>
      <c r="H64" s="180">
        <f>'将来負担比率（分子）の構造'!K$43</f>
        <v>6002</v>
      </c>
      <c r="I64" s="180"/>
      <c r="J64" s="180"/>
      <c r="K64" s="180">
        <f>'将来負担比率（分子）の構造'!L$43</f>
        <v>6463</v>
      </c>
      <c r="L64" s="180"/>
      <c r="M64" s="180"/>
      <c r="N64" s="180">
        <f>'将来負担比率（分子）の構造'!M$43</f>
        <v>6597</v>
      </c>
      <c r="O64" s="180"/>
      <c r="P64" s="180"/>
    </row>
    <row r="65" spans="1:16" x14ac:dyDescent="0.15">
      <c r="A65" s="180" t="s">
        <v>32</v>
      </c>
      <c r="B65" s="180">
        <f>'将来負担比率（分子）の構造'!I$42</f>
        <v>50</v>
      </c>
      <c r="C65" s="180"/>
      <c r="D65" s="180"/>
      <c r="E65" s="180">
        <f>'将来負担比率（分子）の構造'!J$42</f>
        <v>32</v>
      </c>
      <c r="F65" s="180"/>
      <c r="G65" s="180"/>
      <c r="H65" s="180">
        <f>'将来負担比率（分子）の構造'!K$42</f>
        <v>19</v>
      </c>
      <c r="I65" s="180"/>
      <c r="J65" s="180"/>
      <c r="K65" s="180">
        <f>'将来負担比率（分子）の構造'!L$42</f>
        <v>9</v>
      </c>
      <c r="L65" s="180"/>
      <c r="M65" s="180"/>
      <c r="N65" s="180">
        <f>'将来負担比率（分子）の構造'!M$42</f>
        <v>2</v>
      </c>
      <c r="O65" s="180"/>
      <c r="P65" s="180"/>
    </row>
    <row r="66" spans="1:16" x14ac:dyDescent="0.15">
      <c r="A66" s="180" t="s">
        <v>31</v>
      </c>
      <c r="B66" s="180">
        <f>'将来負担比率（分子）の構造'!I$41</f>
        <v>13168</v>
      </c>
      <c r="C66" s="180"/>
      <c r="D66" s="180"/>
      <c r="E66" s="180">
        <f>'将来負担比率（分子）の構造'!J$41</f>
        <v>14236</v>
      </c>
      <c r="F66" s="180"/>
      <c r="G66" s="180"/>
      <c r="H66" s="180">
        <f>'将来負担比率（分子）の構造'!K$41</f>
        <v>13403</v>
      </c>
      <c r="I66" s="180"/>
      <c r="J66" s="180"/>
      <c r="K66" s="180">
        <f>'将来負担比率（分子）の構造'!L$41</f>
        <v>13529</v>
      </c>
      <c r="L66" s="180"/>
      <c r="M66" s="180"/>
      <c r="N66" s="180">
        <f>'将来負担比率（分子）の構造'!M$41</f>
        <v>13517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236</v>
      </c>
      <c r="G67" s="180" t="e">
        <f>NA()</f>
        <v>#N/A</v>
      </c>
      <c r="H67" s="180" t="e">
        <f>NA()</f>
        <v>#N/A</v>
      </c>
      <c r="I67" s="180">
        <f>IF(ISNUMBER('将来負担比率（分子）の構造'!K$53), IF('将来負担比率（分子）の構造'!K$53 &lt; 0, 0, '将来負担比率（分子）の構造'!K$53), NA())</f>
        <v>280</v>
      </c>
      <c r="J67" s="180" t="e">
        <f>NA()</f>
        <v>#N/A</v>
      </c>
      <c r="K67" s="180" t="e">
        <f>NA()</f>
        <v>#N/A</v>
      </c>
      <c r="L67" s="180">
        <f>IF(ISNUMBER('将来負担比率（分子）の構造'!L$53), IF('将来負担比率（分子）の構造'!L$53 &lt; 0, 0, '将来負担比率（分子）の構造'!L$53), NA())</f>
        <v>1015</v>
      </c>
      <c r="M67" s="180" t="e">
        <f>NA()</f>
        <v>#N/A</v>
      </c>
      <c r="N67" s="180" t="e">
        <f>NA()</f>
        <v>#N/A</v>
      </c>
      <c r="O67" s="180">
        <f>IF(ISNUMBER('将来負担比率（分子）の構造'!M$53), IF('将来負担比率（分子）の構造'!M$53 &lt; 0, 0, '将来負担比率（分子）の構造'!M$53), NA())</f>
        <v>1072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2504</v>
      </c>
      <c r="C72" s="184">
        <f>基金残高に係る経年分析!G55</f>
        <v>2455</v>
      </c>
      <c r="D72" s="184">
        <f>基金残高に係る経年分析!H55</f>
        <v>2381</v>
      </c>
    </row>
    <row r="73" spans="1:16" x14ac:dyDescent="0.15">
      <c r="A73" s="183" t="s">
        <v>78</v>
      </c>
      <c r="B73" s="184">
        <f>基金残高に係る経年分析!F56</f>
        <v>2174</v>
      </c>
      <c r="C73" s="184">
        <f>基金残高に係る経年分析!G56</f>
        <v>2098</v>
      </c>
      <c r="D73" s="184">
        <f>基金残高に係る経年分析!H56</f>
        <v>2011</v>
      </c>
    </row>
    <row r="74" spans="1:16" x14ac:dyDescent="0.15">
      <c r="A74" s="183" t="s">
        <v>79</v>
      </c>
      <c r="B74" s="184">
        <f>基金残高に係る経年分析!F57</f>
        <v>3999</v>
      </c>
      <c r="C74" s="184">
        <f>基金残高に係る経年分析!G57</f>
        <v>4594</v>
      </c>
      <c r="D74" s="184">
        <f>基金残高に係る経年分析!H57</f>
        <v>4551</v>
      </c>
    </row>
  </sheetData>
  <sheetProtection algorithmName="SHA-512" hashValue="THT282vfDvBEWUWX54k/2XGTtyiv+IgKXn/cERsof68JZdFJF7aMXftKmJShQX7Jo8Iexrvu06sz2Jp7WnV9Gw==" saltValue="L114G/iTlzZxDbT+EqdJ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217</v>
      </c>
      <c r="DI1" s="618"/>
      <c r="DJ1" s="618"/>
      <c r="DK1" s="618"/>
      <c r="DL1" s="618"/>
      <c r="DM1" s="618"/>
      <c r="DN1" s="619"/>
      <c r="DO1" s="225"/>
      <c r="DP1" s="617" t="s">
        <v>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223</v>
      </c>
      <c r="S4" s="621"/>
      <c r="T4" s="621"/>
      <c r="U4" s="621"/>
      <c r="V4" s="621"/>
      <c r="W4" s="621"/>
      <c r="X4" s="621"/>
      <c r="Y4" s="622"/>
      <c r="Z4" s="620" t="s">
        <v>224</v>
      </c>
      <c r="AA4" s="621"/>
      <c r="AB4" s="621"/>
      <c r="AC4" s="622"/>
      <c r="AD4" s="620" t="s">
        <v>225</v>
      </c>
      <c r="AE4" s="621"/>
      <c r="AF4" s="621"/>
      <c r="AG4" s="621"/>
      <c r="AH4" s="621"/>
      <c r="AI4" s="621"/>
      <c r="AJ4" s="621"/>
      <c r="AK4" s="622"/>
      <c r="AL4" s="620" t="s">
        <v>224</v>
      </c>
      <c r="AM4" s="621"/>
      <c r="AN4" s="621"/>
      <c r="AO4" s="622"/>
      <c r="AP4" s="626" t="s">
        <v>226</v>
      </c>
      <c r="AQ4" s="626"/>
      <c r="AR4" s="626"/>
      <c r="AS4" s="626"/>
      <c r="AT4" s="626"/>
      <c r="AU4" s="626"/>
      <c r="AV4" s="626"/>
      <c r="AW4" s="626"/>
      <c r="AX4" s="626"/>
      <c r="AY4" s="626"/>
      <c r="AZ4" s="626"/>
      <c r="BA4" s="626"/>
      <c r="BB4" s="626"/>
      <c r="BC4" s="626"/>
      <c r="BD4" s="626"/>
      <c r="BE4" s="626"/>
      <c r="BF4" s="626"/>
      <c r="BG4" s="626" t="s">
        <v>227</v>
      </c>
      <c r="BH4" s="626"/>
      <c r="BI4" s="626"/>
      <c r="BJ4" s="626"/>
      <c r="BK4" s="626"/>
      <c r="BL4" s="626"/>
      <c r="BM4" s="626"/>
      <c r="BN4" s="626"/>
      <c r="BO4" s="626" t="s">
        <v>224</v>
      </c>
      <c r="BP4" s="626"/>
      <c r="BQ4" s="626"/>
      <c r="BR4" s="626"/>
      <c r="BS4" s="626" t="s">
        <v>228</v>
      </c>
      <c r="BT4" s="626"/>
      <c r="BU4" s="626"/>
      <c r="BV4" s="626"/>
      <c r="BW4" s="626"/>
      <c r="BX4" s="626"/>
      <c r="BY4" s="626"/>
      <c r="BZ4" s="626"/>
      <c r="CA4" s="626"/>
      <c r="CB4" s="626"/>
      <c r="CD4" s="623" t="s">
        <v>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230</v>
      </c>
      <c r="C5" s="628"/>
      <c r="D5" s="628"/>
      <c r="E5" s="628"/>
      <c r="F5" s="628"/>
      <c r="G5" s="628"/>
      <c r="H5" s="628"/>
      <c r="I5" s="628"/>
      <c r="J5" s="628"/>
      <c r="K5" s="628"/>
      <c r="L5" s="628"/>
      <c r="M5" s="628"/>
      <c r="N5" s="628"/>
      <c r="O5" s="628"/>
      <c r="P5" s="628"/>
      <c r="Q5" s="629"/>
      <c r="R5" s="630">
        <v>2153534</v>
      </c>
      <c r="S5" s="631"/>
      <c r="T5" s="631"/>
      <c r="U5" s="631"/>
      <c r="V5" s="631"/>
      <c r="W5" s="631"/>
      <c r="X5" s="631"/>
      <c r="Y5" s="632"/>
      <c r="Z5" s="633">
        <v>14.7</v>
      </c>
      <c r="AA5" s="633"/>
      <c r="AB5" s="633"/>
      <c r="AC5" s="633"/>
      <c r="AD5" s="634">
        <v>2153534</v>
      </c>
      <c r="AE5" s="634"/>
      <c r="AF5" s="634"/>
      <c r="AG5" s="634"/>
      <c r="AH5" s="634"/>
      <c r="AI5" s="634"/>
      <c r="AJ5" s="634"/>
      <c r="AK5" s="634"/>
      <c r="AL5" s="635">
        <v>29.3</v>
      </c>
      <c r="AM5" s="636"/>
      <c r="AN5" s="636"/>
      <c r="AO5" s="637"/>
      <c r="AP5" s="627" t="s">
        <v>231</v>
      </c>
      <c r="AQ5" s="628"/>
      <c r="AR5" s="628"/>
      <c r="AS5" s="628"/>
      <c r="AT5" s="628"/>
      <c r="AU5" s="628"/>
      <c r="AV5" s="628"/>
      <c r="AW5" s="628"/>
      <c r="AX5" s="628"/>
      <c r="AY5" s="628"/>
      <c r="AZ5" s="628"/>
      <c r="BA5" s="628"/>
      <c r="BB5" s="628"/>
      <c r="BC5" s="628"/>
      <c r="BD5" s="628"/>
      <c r="BE5" s="628"/>
      <c r="BF5" s="629"/>
      <c r="BG5" s="641">
        <v>2153534</v>
      </c>
      <c r="BH5" s="642"/>
      <c r="BI5" s="642"/>
      <c r="BJ5" s="642"/>
      <c r="BK5" s="642"/>
      <c r="BL5" s="642"/>
      <c r="BM5" s="642"/>
      <c r="BN5" s="643"/>
      <c r="BO5" s="644">
        <v>100</v>
      </c>
      <c r="BP5" s="644"/>
      <c r="BQ5" s="644"/>
      <c r="BR5" s="644"/>
      <c r="BS5" s="645" t="s">
        <v>128</v>
      </c>
      <c r="BT5" s="645"/>
      <c r="BU5" s="645"/>
      <c r="BV5" s="645"/>
      <c r="BW5" s="645"/>
      <c r="BX5" s="645"/>
      <c r="BY5" s="645"/>
      <c r="BZ5" s="645"/>
      <c r="CA5" s="645"/>
      <c r="CB5" s="649"/>
      <c r="CD5" s="623" t="s">
        <v>226</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224</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x14ac:dyDescent="0.15">
      <c r="B6" s="638" t="s">
        <v>235</v>
      </c>
      <c r="C6" s="639"/>
      <c r="D6" s="639"/>
      <c r="E6" s="639"/>
      <c r="F6" s="639"/>
      <c r="G6" s="639"/>
      <c r="H6" s="639"/>
      <c r="I6" s="639"/>
      <c r="J6" s="639"/>
      <c r="K6" s="639"/>
      <c r="L6" s="639"/>
      <c r="M6" s="639"/>
      <c r="N6" s="639"/>
      <c r="O6" s="639"/>
      <c r="P6" s="639"/>
      <c r="Q6" s="640"/>
      <c r="R6" s="641">
        <v>147613</v>
      </c>
      <c r="S6" s="642"/>
      <c r="T6" s="642"/>
      <c r="U6" s="642"/>
      <c r="V6" s="642"/>
      <c r="W6" s="642"/>
      <c r="X6" s="642"/>
      <c r="Y6" s="643"/>
      <c r="Z6" s="644">
        <v>1</v>
      </c>
      <c r="AA6" s="644"/>
      <c r="AB6" s="644"/>
      <c r="AC6" s="644"/>
      <c r="AD6" s="645">
        <v>147613</v>
      </c>
      <c r="AE6" s="645"/>
      <c r="AF6" s="645"/>
      <c r="AG6" s="645"/>
      <c r="AH6" s="645"/>
      <c r="AI6" s="645"/>
      <c r="AJ6" s="645"/>
      <c r="AK6" s="645"/>
      <c r="AL6" s="646">
        <v>2</v>
      </c>
      <c r="AM6" s="647"/>
      <c r="AN6" s="647"/>
      <c r="AO6" s="648"/>
      <c r="AP6" s="638" t="s">
        <v>236</v>
      </c>
      <c r="AQ6" s="639"/>
      <c r="AR6" s="639"/>
      <c r="AS6" s="639"/>
      <c r="AT6" s="639"/>
      <c r="AU6" s="639"/>
      <c r="AV6" s="639"/>
      <c r="AW6" s="639"/>
      <c r="AX6" s="639"/>
      <c r="AY6" s="639"/>
      <c r="AZ6" s="639"/>
      <c r="BA6" s="639"/>
      <c r="BB6" s="639"/>
      <c r="BC6" s="639"/>
      <c r="BD6" s="639"/>
      <c r="BE6" s="639"/>
      <c r="BF6" s="640"/>
      <c r="BG6" s="641">
        <v>2153534</v>
      </c>
      <c r="BH6" s="642"/>
      <c r="BI6" s="642"/>
      <c r="BJ6" s="642"/>
      <c r="BK6" s="642"/>
      <c r="BL6" s="642"/>
      <c r="BM6" s="642"/>
      <c r="BN6" s="643"/>
      <c r="BO6" s="644">
        <v>100</v>
      </c>
      <c r="BP6" s="644"/>
      <c r="BQ6" s="644"/>
      <c r="BR6" s="644"/>
      <c r="BS6" s="645" t="s">
        <v>237</v>
      </c>
      <c r="BT6" s="645"/>
      <c r="BU6" s="645"/>
      <c r="BV6" s="645"/>
      <c r="BW6" s="645"/>
      <c r="BX6" s="645"/>
      <c r="BY6" s="645"/>
      <c r="BZ6" s="645"/>
      <c r="CA6" s="645"/>
      <c r="CB6" s="649"/>
      <c r="CD6" s="652" t="s">
        <v>238</v>
      </c>
      <c r="CE6" s="653"/>
      <c r="CF6" s="653"/>
      <c r="CG6" s="653"/>
      <c r="CH6" s="653"/>
      <c r="CI6" s="653"/>
      <c r="CJ6" s="653"/>
      <c r="CK6" s="653"/>
      <c r="CL6" s="653"/>
      <c r="CM6" s="653"/>
      <c r="CN6" s="653"/>
      <c r="CO6" s="653"/>
      <c r="CP6" s="653"/>
      <c r="CQ6" s="654"/>
      <c r="CR6" s="641">
        <v>132172</v>
      </c>
      <c r="CS6" s="642"/>
      <c r="CT6" s="642"/>
      <c r="CU6" s="642"/>
      <c r="CV6" s="642"/>
      <c r="CW6" s="642"/>
      <c r="CX6" s="642"/>
      <c r="CY6" s="643"/>
      <c r="CZ6" s="635">
        <v>0.9</v>
      </c>
      <c r="DA6" s="636"/>
      <c r="DB6" s="636"/>
      <c r="DC6" s="655"/>
      <c r="DD6" s="650">
        <v>13932</v>
      </c>
      <c r="DE6" s="642"/>
      <c r="DF6" s="642"/>
      <c r="DG6" s="642"/>
      <c r="DH6" s="642"/>
      <c r="DI6" s="642"/>
      <c r="DJ6" s="642"/>
      <c r="DK6" s="642"/>
      <c r="DL6" s="642"/>
      <c r="DM6" s="642"/>
      <c r="DN6" s="642"/>
      <c r="DO6" s="642"/>
      <c r="DP6" s="643"/>
      <c r="DQ6" s="650">
        <v>132172</v>
      </c>
      <c r="DR6" s="642"/>
      <c r="DS6" s="642"/>
      <c r="DT6" s="642"/>
      <c r="DU6" s="642"/>
      <c r="DV6" s="642"/>
      <c r="DW6" s="642"/>
      <c r="DX6" s="642"/>
      <c r="DY6" s="642"/>
      <c r="DZ6" s="642"/>
      <c r="EA6" s="642"/>
      <c r="EB6" s="642"/>
      <c r="EC6" s="651"/>
    </row>
    <row r="7" spans="2:143" ht="11.25" customHeight="1" x14ac:dyDescent="0.15">
      <c r="B7" s="638" t="s">
        <v>239</v>
      </c>
      <c r="C7" s="639"/>
      <c r="D7" s="639"/>
      <c r="E7" s="639"/>
      <c r="F7" s="639"/>
      <c r="G7" s="639"/>
      <c r="H7" s="639"/>
      <c r="I7" s="639"/>
      <c r="J7" s="639"/>
      <c r="K7" s="639"/>
      <c r="L7" s="639"/>
      <c r="M7" s="639"/>
      <c r="N7" s="639"/>
      <c r="O7" s="639"/>
      <c r="P7" s="639"/>
      <c r="Q7" s="640"/>
      <c r="R7" s="641">
        <v>4365</v>
      </c>
      <c r="S7" s="642"/>
      <c r="T7" s="642"/>
      <c r="U7" s="642"/>
      <c r="V7" s="642"/>
      <c r="W7" s="642"/>
      <c r="X7" s="642"/>
      <c r="Y7" s="643"/>
      <c r="Z7" s="644">
        <v>0</v>
      </c>
      <c r="AA7" s="644"/>
      <c r="AB7" s="644"/>
      <c r="AC7" s="644"/>
      <c r="AD7" s="645">
        <v>4365</v>
      </c>
      <c r="AE7" s="645"/>
      <c r="AF7" s="645"/>
      <c r="AG7" s="645"/>
      <c r="AH7" s="645"/>
      <c r="AI7" s="645"/>
      <c r="AJ7" s="645"/>
      <c r="AK7" s="645"/>
      <c r="AL7" s="646">
        <v>0.1</v>
      </c>
      <c r="AM7" s="647"/>
      <c r="AN7" s="647"/>
      <c r="AO7" s="648"/>
      <c r="AP7" s="638" t="s">
        <v>240</v>
      </c>
      <c r="AQ7" s="639"/>
      <c r="AR7" s="639"/>
      <c r="AS7" s="639"/>
      <c r="AT7" s="639"/>
      <c r="AU7" s="639"/>
      <c r="AV7" s="639"/>
      <c r="AW7" s="639"/>
      <c r="AX7" s="639"/>
      <c r="AY7" s="639"/>
      <c r="AZ7" s="639"/>
      <c r="BA7" s="639"/>
      <c r="BB7" s="639"/>
      <c r="BC7" s="639"/>
      <c r="BD7" s="639"/>
      <c r="BE7" s="639"/>
      <c r="BF7" s="640"/>
      <c r="BG7" s="641">
        <v>916719</v>
      </c>
      <c r="BH7" s="642"/>
      <c r="BI7" s="642"/>
      <c r="BJ7" s="642"/>
      <c r="BK7" s="642"/>
      <c r="BL7" s="642"/>
      <c r="BM7" s="642"/>
      <c r="BN7" s="643"/>
      <c r="BO7" s="644">
        <v>42.6</v>
      </c>
      <c r="BP7" s="644"/>
      <c r="BQ7" s="644"/>
      <c r="BR7" s="644"/>
      <c r="BS7" s="645" t="s">
        <v>128</v>
      </c>
      <c r="BT7" s="645"/>
      <c r="BU7" s="645"/>
      <c r="BV7" s="645"/>
      <c r="BW7" s="645"/>
      <c r="BX7" s="645"/>
      <c r="BY7" s="645"/>
      <c r="BZ7" s="645"/>
      <c r="CA7" s="645"/>
      <c r="CB7" s="649"/>
      <c r="CD7" s="656" t="s">
        <v>241</v>
      </c>
      <c r="CE7" s="657"/>
      <c r="CF7" s="657"/>
      <c r="CG7" s="657"/>
      <c r="CH7" s="657"/>
      <c r="CI7" s="657"/>
      <c r="CJ7" s="657"/>
      <c r="CK7" s="657"/>
      <c r="CL7" s="657"/>
      <c r="CM7" s="657"/>
      <c r="CN7" s="657"/>
      <c r="CO7" s="657"/>
      <c r="CP7" s="657"/>
      <c r="CQ7" s="658"/>
      <c r="CR7" s="641">
        <v>2567108</v>
      </c>
      <c r="CS7" s="642"/>
      <c r="CT7" s="642"/>
      <c r="CU7" s="642"/>
      <c r="CV7" s="642"/>
      <c r="CW7" s="642"/>
      <c r="CX7" s="642"/>
      <c r="CY7" s="643"/>
      <c r="CZ7" s="644">
        <v>18</v>
      </c>
      <c r="DA7" s="644"/>
      <c r="DB7" s="644"/>
      <c r="DC7" s="644"/>
      <c r="DD7" s="650">
        <v>203958</v>
      </c>
      <c r="DE7" s="642"/>
      <c r="DF7" s="642"/>
      <c r="DG7" s="642"/>
      <c r="DH7" s="642"/>
      <c r="DI7" s="642"/>
      <c r="DJ7" s="642"/>
      <c r="DK7" s="642"/>
      <c r="DL7" s="642"/>
      <c r="DM7" s="642"/>
      <c r="DN7" s="642"/>
      <c r="DO7" s="642"/>
      <c r="DP7" s="643"/>
      <c r="DQ7" s="650">
        <v>1865212</v>
      </c>
      <c r="DR7" s="642"/>
      <c r="DS7" s="642"/>
      <c r="DT7" s="642"/>
      <c r="DU7" s="642"/>
      <c r="DV7" s="642"/>
      <c r="DW7" s="642"/>
      <c r="DX7" s="642"/>
      <c r="DY7" s="642"/>
      <c r="DZ7" s="642"/>
      <c r="EA7" s="642"/>
      <c r="EB7" s="642"/>
      <c r="EC7" s="651"/>
    </row>
    <row r="8" spans="2:143" ht="11.25" customHeight="1" x14ac:dyDescent="0.15">
      <c r="B8" s="638" t="s">
        <v>242</v>
      </c>
      <c r="C8" s="639"/>
      <c r="D8" s="639"/>
      <c r="E8" s="639"/>
      <c r="F8" s="639"/>
      <c r="G8" s="639"/>
      <c r="H8" s="639"/>
      <c r="I8" s="639"/>
      <c r="J8" s="639"/>
      <c r="K8" s="639"/>
      <c r="L8" s="639"/>
      <c r="M8" s="639"/>
      <c r="N8" s="639"/>
      <c r="O8" s="639"/>
      <c r="P8" s="639"/>
      <c r="Q8" s="640"/>
      <c r="R8" s="641">
        <v>5288</v>
      </c>
      <c r="S8" s="642"/>
      <c r="T8" s="642"/>
      <c r="U8" s="642"/>
      <c r="V8" s="642"/>
      <c r="W8" s="642"/>
      <c r="X8" s="642"/>
      <c r="Y8" s="643"/>
      <c r="Z8" s="644">
        <v>0</v>
      </c>
      <c r="AA8" s="644"/>
      <c r="AB8" s="644"/>
      <c r="AC8" s="644"/>
      <c r="AD8" s="645">
        <v>5288</v>
      </c>
      <c r="AE8" s="645"/>
      <c r="AF8" s="645"/>
      <c r="AG8" s="645"/>
      <c r="AH8" s="645"/>
      <c r="AI8" s="645"/>
      <c r="AJ8" s="645"/>
      <c r="AK8" s="645"/>
      <c r="AL8" s="646">
        <v>0.1</v>
      </c>
      <c r="AM8" s="647"/>
      <c r="AN8" s="647"/>
      <c r="AO8" s="648"/>
      <c r="AP8" s="638" t="s">
        <v>243</v>
      </c>
      <c r="AQ8" s="639"/>
      <c r="AR8" s="639"/>
      <c r="AS8" s="639"/>
      <c r="AT8" s="639"/>
      <c r="AU8" s="639"/>
      <c r="AV8" s="639"/>
      <c r="AW8" s="639"/>
      <c r="AX8" s="639"/>
      <c r="AY8" s="639"/>
      <c r="AZ8" s="639"/>
      <c r="BA8" s="639"/>
      <c r="BB8" s="639"/>
      <c r="BC8" s="639"/>
      <c r="BD8" s="639"/>
      <c r="BE8" s="639"/>
      <c r="BF8" s="640"/>
      <c r="BG8" s="641">
        <v>39834</v>
      </c>
      <c r="BH8" s="642"/>
      <c r="BI8" s="642"/>
      <c r="BJ8" s="642"/>
      <c r="BK8" s="642"/>
      <c r="BL8" s="642"/>
      <c r="BM8" s="642"/>
      <c r="BN8" s="643"/>
      <c r="BO8" s="644">
        <v>1.8</v>
      </c>
      <c r="BP8" s="644"/>
      <c r="BQ8" s="644"/>
      <c r="BR8" s="644"/>
      <c r="BS8" s="650" t="s">
        <v>128</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3651519</v>
      </c>
      <c r="CS8" s="642"/>
      <c r="CT8" s="642"/>
      <c r="CU8" s="642"/>
      <c r="CV8" s="642"/>
      <c r="CW8" s="642"/>
      <c r="CX8" s="642"/>
      <c r="CY8" s="643"/>
      <c r="CZ8" s="644">
        <v>25.6</v>
      </c>
      <c r="DA8" s="644"/>
      <c r="DB8" s="644"/>
      <c r="DC8" s="644"/>
      <c r="DD8" s="650">
        <v>7236</v>
      </c>
      <c r="DE8" s="642"/>
      <c r="DF8" s="642"/>
      <c r="DG8" s="642"/>
      <c r="DH8" s="642"/>
      <c r="DI8" s="642"/>
      <c r="DJ8" s="642"/>
      <c r="DK8" s="642"/>
      <c r="DL8" s="642"/>
      <c r="DM8" s="642"/>
      <c r="DN8" s="642"/>
      <c r="DO8" s="642"/>
      <c r="DP8" s="643"/>
      <c r="DQ8" s="650">
        <v>2033769</v>
      </c>
      <c r="DR8" s="642"/>
      <c r="DS8" s="642"/>
      <c r="DT8" s="642"/>
      <c r="DU8" s="642"/>
      <c r="DV8" s="642"/>
      <c r="DW8" s="642"/>
      <c r="DX8" s="642"/>
      <c r="DY8" s="642"/>
      <c r="DZ8" s="642"/>
      <c r="EA8" s="642"/>
      <c r="EB8" s="642"/>
      <c r="EC8" s="651"/>
    </row>
    <row r="9" spans="2:143" ht="11.25" customHeight="1" x14ac:dyDescent="0.15">
      <c r="B9" s="638" t="s">
        <v>245</v>
      </c>
      <c r="C9" s="639"/>
      <c r="D9" s="639"/>
      <c r="E9" s="639"/>
      <c r="F9" s="639"/>
      <c r="G9" s="639"/>
      <c r="H9" s="639"/>
      <c r="I9" s="639"/>
      <c r="J9" s="639"/>
      <c r="K9" s="639"/>
      <c r="L9" s="639"/>
      <c r="M9" s="639"/>
      <c r="N9" s="639"/>
      <c r="O9" s="639"/>
      <c r="P9" s="639"/>
      <c r="Q9" s="640"/>
      <c r="R9" s="641">
        <v>4943</v>
      </c>
      <c r="S9" s="642"/>
      <c r="T9" s="642"/>
      <c r="U9" s="642"/>
      <c r="V9" s="642"/>
      <c r="W9" s="642"/>
      <c r="X9" s="642"/>
      <c r="Y9" s="643"/>
      <c r="Z9" s="644">
        <v>0</v>
      </c>
      <c r="AA9" s="644"/>
      <c r="AB9" s="644"/>
      <c r="AC9" s="644"/>
      <c r="AD9" s="645">
        <v>4943</v>
      </c>
      <c r="AE9" s="645"/>
      <c r="AF9" s="645"/>
      <c r="AG9" s="645"/>
      <c r="AH9" s="645"/>
      <c r="AI9" s="645"/>
      <c r="AJ9" s="645"/>
      <c r="AK9" s="645"/>
      <c r="AL9" s="646">
        <v>0.1</v>
      </c>
      <c r="AM9" s="647"/>
      <c r="AN9" s="647"/>
      <c r="AO9" s="648"/>
      <c r="AP9" s="638" t="s">
        <v>246</v>
      </c>
      <c r="AQ9" s="639"/>
      <c r="AR9" s="639"/>
      <c r="AS9" s="639"/>
      <c r="AT9" s="639"/>
      <c r="AU9" s="639"/>
      <c r="AV9" s="639"/>
      <c r="AW9" s="639"/>
      <c r="AX9" s="639"/>
      <c r="AY9" s="639"/>
      <c r="AZ9" s="639"/>
      <c r="BA9" s="639"/>
      <c r="BB9" s="639"/>
      <c r="BC9" s="639"/>
      <c r="BD9" s="639"/>
      <c r="BE9" s="639"/>
      <c r="BF9" s="640"/>
      <c r="BG9" s="641">
        <v>806901</v>
      </c>
      <c r="BH9" s="642"/>
      <c r="BI9" s="642"/>
      <c r="BJ9" s="642"/>
      <c r="BK9" s="642"/>
      <c r="BL9" s="642"/>
      <c r="BM9" s="642"/>
      <c r="BN9" s="643"/>
      <c r="BO9" s="644">
        <v>37.5</v>
      </c>
      <c r="BP9" s="644"/>
      <c r="BQ9" s="644"/>
      <c r="BR9" s="644"/>
      <c r="BS9" s="650" t="s">
        <v>128</v>
      </c>
      <c r="BT9" s="642"/>
      <c r="BU9" s="642"/>
      <c r="BV9" s="642"/>
      <c r="BW9" s="642"/>
      <c r="BX9" s="642"/>
      <c r="BY9" s="642"/>
      <c r="BZ9" s="642"/>
      <c r="CA9" s="642"/>
      <c r="CB9" s="651"/>
      <c r="CD9" s="656" t="s">
        <v>247</v>
      </c>
      <c r="CE9" s="657"/>
      <c r="CF9" s="657"/>
      <c r="CG9" s="657"/>
      <c r="CH9" s="657"/>
      <c r="CI9" s="657"/>
      <c r="CJ9" s="657"/>
      <c r="CK9" s="657"/>
      <c r="CL9" s="657"/>
      <c r="CM9" s="657"/>
      <c r="CN9" s="657"/>
      <c r="CO9" s="657"/>
      <c r="CP9" s="657"/>
      <c r="CQ9" s="658"/>
      <c r="CR9" s="641">
        <v>796103</v>
      </c>
      <c r="CS9" s="642"/>
      <c r="CT9" s="642"/>
      <c r="CU9" s="642"/>
      <c r="CV9" s="642"/>
      <c r="CW9" s="642"/>
      <c r="CX9" s="642"/>
      <c r="CY9" s="643"/>
      <c r="CZ9" s="644">
        <v>5.6</v>
      </c>
      <c r="DA9" s="644"/>
      <c r="DB9" s="644"/>
      <c r="DC9" s="644"/>
      <c r="DD9" s="650">
        <v>35494</v>
      </c>
      <c r="DE9" s="642"/>
      <c r="DF9" s="642"/>
      <c r="DG9" s="642"/>
      <c r="DH9" s="642"/>
      <c r="DI9" s="642"/>
      <c r="DJ9" s="642"/>
      <c r="DK9" s="642"/>
      <c r="DL9" s="642"/>
      <c r="DM9" s="642"/>
      <c r="DN9" s="642"/>
      <c r="DO9" s="642"/>
      <c r="DP9" s="643"/>
      <c r="DQ9" s="650">
        <v>638984</v>
      </c>
      <c r="DR9" s="642"/>
      <c r="DS9" s="642"/>
      <c r="DT9" s="642"/>
      <c r="DU9" s="642"/>
      <c r="DV9" s="642"/>
      <c r="DW9" s="642"/>
      <c r="DX9" s="642"/>
      <c r="DY9" s="642"/>
      <c r="DZ9" s="642"/>
      <c r="EA9" s="642"/>
      <c r="EB9" s="642"/>
      <c r="EC9" s="651"/>
    </row>
    <row r="10" spans="2:143" ht="11.25" customHeight="1" x14ac:dyDescent="0.15">
      <c r="B10" s="638" t="s">
        <v>248</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176</v>
      </c>
      <c r="AA10" s="644"/>
      <c r="AB10" s="644"/>
      <c r="AC10" s="644"/>
      <c r="AD10" s="645" t="s">
        <v>128</v>
      </c>
      <c r="AE10" s="645"/>
      <c r="AF10" s="645"/>
      <c r="AG10" s="645"/>
      <c r="AH10" s="645"/>
      <c r="AI10" s="645"/>
      <c r="AJ10" s="645"/>
      <c r="AK10" s="645"/>
      <c r="AL10" s="646" t="s">
        <v>176</v>
      </c>
      <c r="AM10" s="647"/>
      <c r="AN10" s="647"/>
      <c r="AO10" s="648"/>
      <c r="AP10" s="638" t="s">
        <v>249</v>
      </c>
      <c r="AQ10" s="639"/>
      <c r="AR10" s="639"/>
      <c r="AS10" s="639"/>
      <c r="AT10" s="639"/>
      <c r="AU10" s="639"/>
      <c r="AV10" s="639"/>
      <c r="AW10" s="639"/>
      <c r="AX10" s="639"/>
      <c r="AY10" s="639"/>
      <c r="AZ10" s="639"/>
      <c r="BA10" s="639"/>
      <c r="BB10" s="639"/>
      <c r="BC10" s="639"/>
      <c r="BD10" s="639"/>
      <c r="BE10" s="639"/>
      <c r="BF10" s="640"/>
      <c r="BG10" s="641">
        <v>35174</v>
      </c>
      <c r="BH10" s="642"/>
      <c r="BI10" s="642"/>
      <c r="BJ10" s="642"/>
      <c r="BK10" s="642"/>
      <c r="BL10" s="642"/>
      <c r="BM10" s="642"/>
      <c r="BN10" s="643"/>
      <c r="BO10" s="644">
        <v>1.6</v>
      </c>
      <c r="BP10" s="644"/>
      <c r="BQ10" s="644"/>
      <c r="BR10" s="644"/>
      <c r="BS10" s="650" t="s">
        <v>128</v>
      </c>
      <c r="BT10" s="642"/>
      <c r="BU10" s="642"/>
      <c r="BV10" s="642"/>
      <c r="BW10" s="642"/>
      <c r="BX10" s="642"/>
      <c r="BY10" s="642"/>
      <c r="BZ10" s="642"/>
      <c r="CA10" s="642"/>
      <c r="CB10" s="651"/>
      <c r="CD10" s="656" t="s">
        <v>250</v>
      </c>
      <c r="CE10" s="657"/>
      <c r="CF10" s="657"/>
      <c r="CG10" s="657"/>
      <c r="CH10" s="657"/>
      <c r="CI10" s="657"/>
      <c r="CJ10" s="657"/>
      <c r="CK10" s="657"/>
      <c r="CL10" s="657"/>
      <c r="CM10" s="657"/>
      <c r="CN10" s="657"/>
      <c r="CO10" s="657"/>
      <c r="CP10" s="657"/>
      <c r="CQ10" s="658"/>
      <c r="CR10" s="641">
        <v>2093</v>
      </c>
      <c r="CS10" s="642"/>
      <c r="CT10" s="642"/>
      <c r="CU10" s="642"/>
      <c r="CV10" s="642"/>
      <c r="CW10" s="642"/>
      <c r="CX10" s="642"/>
      <c r="CY10" s="643"/>
      <c r="CZ10" s="644">
        <v>0</v>
      </c>
      <c r="DA10" s="644"/>
      <c r="DB10" s="644"/>
      <c r="DC10" s="644"/>
      <c r="DD10" s="650" t="s">
        <v>237</v>
      </c>
      <c r="DE10" s="642"/>
      <c r="DF10" s="642"/>
      <c r="DG10" s="642"/>
      <c r="DH10" s="642"/>
      <c r="DI10" s="642"/>
      <c r="DJ10" s="642"/>
      <c r="DK10" s="642"/>
      <c r="DL10" s="642"/>
      <c r="DM10" s="642"/>
      <c r="DN10" s="642"/>
      <c r="DO10" s="642"/>
      <c r="DP10" s="643"/>
      <c r="DQ10" s="650">
        <v>93</v>
      </c>
      <c r="DR10" s="642"/>
      <c r="DS10" s="642"/>
      <c r="DT10" s="642"/>
      <c r="DU10" s="642"/>
      <c r="DV10" s="642"/>
      <c r="DW10" s="642"/>
      <c r="DX10" s="642"/>
      <c r="DY10" s="642"/>
      <c r="DZ10" s="642"/>
      <c r="EA10" s="642"/>
      <c r="EB10" s="642"/>
      <c r="EC10" s="651"/>
    </row>
    <row r="11" spans="2:143" ht="11.25" customHeight="1" x14ac:dyDescent="0.15">
      <c r="B11" s="638" t="s">
        <v>251</v>
      </c>
      <c r="C11" s="639"/>
      <c r="D11" s="639"/>
      <c r="E11" s="639"/>
      <c r="F11" s="639"/>
      <c r="G11" s="639"/>
      <c r="H11" s="639"/>
      <c r="I11" s="639"/>
      <c r="J11" s="639"/>
      <c r="K11" s="639"/>
      <c r="L11" s="639"/>
      <c r="M11" s="639"/>
      <c r="N11" s="639"/>
      <c r="O11" s="639"/>
      <c r="P11" s="639"/>
      <c r="Q11" s="640"/>
      <c r="R11" s="641" t="s">
        <v>176</v>
      </c>
      <c r="S11" s="642"/>
      <c r="T11" s="642"/>
      <c r="U11" s="642"/>
      <c r="V11" s="642"/>
      <c r="W11" s="642"/>
      <c r="X11" s="642"/>
      <c r="Y11" s="643"/>
      <c r="Z11" s="644" t="s">
        <v>128</v>
      </c>
      <c r="AA11" s="644"/>
      <c r="AB11" s="644"/>
      <c r="AC11" s="644"/>
      <c r="AD11" s="645" t="s">
        <v>176</v>
      </c>
      <c r="AE11" s="645"/>
      <c r="AF11" s="645"/>
      <c r="AG11" s="645"/>
      <c r="AH11" s="645"/>
      <c r="AI11" s="645"/>
      <c r="AJ11" s="645"/>
      <c r="AK11" s="645"/>
      <c r="AL11" s="646" t="s">
        <v>128</v>
      </c>
      <c r="AM11" s="647"/>
      <c r="AN11" s="647"/>
      <c r="AO11" s="648"/>
      <c r="AP11" s="638" t="s">
        <v>252</v>
      </c>
      <c r="AQ11" s="639"/>
      <c r="AR11" s="639"/>
      <c r="AS11" s="639"/>
      <c r="AT11" s="639"/>
      <c r="AU11" s="639"/>
      <c r="AV11" s="639"/>
      <c r="AW11" s="639"/>
      <c r="AX11" s="639"/>
      <c r="AY11" s="639"/>
      <c r="AZ11" s="639"/>
      <c r="BA11" s="639"/>
      <c r="BB11" s="639"/>
      <c r="BC11" s="639"/>
      <c r="BD11" s="639"/>
      <c r="BE11" s="639"/>
      <c r="BF11" s="640"/>
      <c r="BG11" s="641">
        <v>34810</v>
      </c>
      <c r="BH11" s="642"/>
      <c r="BI11" s="642"/>
      <c r="BJ11" s="642"/>
      <c r="BK11" s="642"/>
      <c r="BL11" s="642"/>
      <c r="BM11" s="642"/>
      <c r="BN11" s="643"/>
      <c r="BO11" s="644">
        <v>1.6</v>
      </c>
      <c r="BP11" s="644"/>
      <c r="BQ11" s="644"/>
      <c r="BR11" s="644"/>
      <c r="BS11" s="650" t="s">
        <v>128</v>
      </c>
      <c r="BT11" s="642"/>
      <c r="BU11" s="642"/>
      <c r="BV11" s="642"/>
      <c r="BW11" s="642"/>
      <c r="BX11" s="642"/>
      <c r="BY11" s="642"/>
      <c r="BZ11" s="642"/>
      <c r="CA11" s="642"/>
      <c r="CB11" s="651"/>
      <c r="CD11" s="656" t="s">
        <v>253</v>
      </c>
      <c r="CE11" s="657"/>
      <c r="CF11" s="657"/>
      <c r="CG11" s="657"/>
      <c r="CH11" s="657"/>
      <c r="CI11" s="657"/>
      <c r="CJ11" s="657"/>
      <c r="CK11" s="657"/>
      <c r="CL11" s="657"/>
      <c r="CM11" s="657"/>
      <c r="CN11" s="657"/>
      <c r="CO11" s="657"/>
      <c r="CP11" s="657"/>
      <c r="CQ11" s="658"/>
      <c r="CR11" s="641">
        <v>2563101</v>
      </c>
      <c r="CS11" s="642"/>
      <c r="CT11" s="642"/>
      <c r="CU11" s="642"/>
      <c r="CV11" s="642"/>
      <c r="CW11" s="642"/>
      <c r="CX11" s="642"/>
      <c r="CY11" s="643"/>
      <c r="CZ11" s="644">
        <v>18</v>
      </c>
      <c r="DA11" s="644"/>
      <c r="DB11" s="644"/>
      <c r="DC11" s="644"/>
      <c r="DD11" s="650">
        <v>1400135</v>
      </c>
      <c r="DE11" s="642"/>
      <c r="DF11" s="642"/>
      <c r="DG11" s="642"/>
      <c r="DH11" s="642"/>
      <c r="DI11" s="642"/>
      <c r="DJ11" s="642"/>
      <c r="DK11" s="642"/>
      <c r="DL11" s="642"/>
      <c r="DM11" s="642"/>
      <c r="DN11" s="642"/>
      <c r="DO11" s="642"/>
      <c r="DP11" s="643"/>
      <c r="DQ11" s="650">
        <v>974663</v>
      </c>
      <c r="DR11" s="642"/>
      <c r="DS11" s="642"/>
      <c r="DT11" s="642"/>
      <c r="DU11" s="642"/>
      <c r="DV11" s="642"/>
      <c r="DW11" s="642"/>
      <c r="DX11" s="642"/>
      <c r="DY11" s="642"/>
      <c r="DZ11" s="642"/>
      <c r="EA11" s="642"/>
      <c r="EB11" s="642"/>
      <c r="EC11" s="651"/>
    </row>
    <row r="12" spans="2:143" ht="11.25" customHeight="1" x14ac:dyDescent="0.15">
      <c r="B12" s="638" t="s">
        <v>254</v>
      </c>
      <c r="C12" s="639"/>
      <c r="D12" s="639"/>
      <c r="E12" s="639"/>
      <c r="F12" s="639"/>
      <c r="G12" s="639"/>
      <c r="H12" s="639"/>
      <c r="I12" s="639"/>
      <c r="J12" s="639"/>
      <c r="K12" s="639"/>
      <c r="L12" s="639"/>
      <c r="M12" s="639"/>
      <c r="N12" s="639"/>
      <c r="O12" s="639"/>
      <c r="P12" s="639"/>
      <c r="Q12" s="640"/>
      <c r="R12" s="641">
        <v>406006</v>
      </c>
      <c r="S12" s="642"/>
      <c r="T12" s="642"/>
      <c r="U12" s="642"/>
      <c r="V12" s="642"/>
      <c r="W12" s="642"/>
      <c r="X12" s="642"/>
      <c r="Y12" s="643"/>
      <c r="Z12" s="644">
        <v>2.8</v>
      </c>
      <c r="AA12" s="644"/>
      <c r="AB12" s="644"/>
      <c r="AC12" s="644"/>
      <c r="AD12" s="645">
        <v>406006</v>
      </c>
      <c r="AE12" s="645"/>
      <c r="AF12" s="645"/>
      <c r="AG12" s="645"/>
      <c r="AH12" s="645"/>
      <c r="AI12" s="645"/>
      <c r="AJ12" s="645"/>
      <c r="AK12" s="645"/>
      <c r="AL12" s="646">
        <v>5.5</v>
      </c>
      <c r="AM12" s="647"/>
      <c r="AN12" s="647"/>
      <c r="AO12" s="648"/>
      <c r="AP12" s="638" t="s">
        <v>255</v>
      </c>
      <c r="AQ12" s="639"/>
      <c r="AR12" s="639"/>
      <c r="AS12" s="639"/>
      <c r="AT12" s="639"/>
      <c r="AU12" s="639"/>
      <c r="AV12" s="639"/>
      <c r="AW12" s="639"/>
      <c r="AX12" s="639"/>
      <c r="AY12" s="639"/>
      <c r="AZ12" s="639"/>
      <c r="BA12" s="639"/>
      <c r="BB12" s="639"/>
      <c r="BC12" s="639"/>
      <c r="BD12" s="639"/>
      <c r="BE12" s="639"/>
      <c r="BF12" s="640"/>
      <c r="BG12" s="641">
        <v>969153</v>
      </c>
      <c r="BH12" s="642"/>
      <c r="BI12" s="642"/>
      <c r="BJ12" s="642"/>
      <c r="BK12" s="642"/>
      <c r="BL12" s="642"/>
      <c r="BM12" s="642"/>
      <c r="BN12" s="643"/>
      <c r="BO12" s="644">
        <v>45</v>
      </c>
      <c r="BP12" s="644"/>
      <c r="BQ12" s="644"/>
      <c r="BR12" s="644"/>
      <c r="BS12" s="650" t="s">
        <v>176</v>
      </c>
      <c r="BT12" s="642"/>
      <c r="BU12" s="642"/>
      <c r="BV12" s="642"/>
      <c r="BW12" s="642"/>
      <c r="BX12" s="642"/>
      <c r="BY12" s="642"/>
      <c r="BZ12" s="642"/>
      <c r="CA12" s="642"/>
      <c r="CB12" s="651"/>
      <c r="CD12" s="656" t="s">
        <v>256</v>
      </c>
      <c r="CE12" s="657"/>
      <c r="CF12" s="657"/>
      <c r="CG12" s="657"/>
      <c r="CH12" s="657"/>
      <c r="CI12" s="657"/>
      <c r="CJ12" s="657"/>
      <c r="CK12" s="657"/>
      <c r="CL12" s="657"/>
      <c r="CM12" s="657"/>
      <c r="CN12" s="657"/>
      <c r="CO12" s="657"/>
      <c r="CP12" s="657"/>
      <c r="CQ12" s="658"/>
      <c r="CR12" s="641">
        <v>380459</v>
      </c>
      <c r="CS12" s="642"/>
      <c r="CT12" s="642"/>
      <c r="CU12" s="642"/>
      <c r="CV12" s="642"/>
      <c r="CW12" s="642"/>
      <c r="CX12" s="642"/>
      <c r="CY12" s="643"/>
      <c r="CZ12" s="644">
        <v>2.7</v>
      </c>
      <c r="DA12" s="644"/>
      <c r="DB12" s="644"/>
      <c r="DC12" s="644"/>
      <c r="DD12" s="650">
        <v>251995</v>
      </c>
      <c r="DE12" s="642"/>
      <c r="DF12" s="642"/>
      <c r="DG12" s="642"/>
      <c r="DH12" s="642"/>
      <c r="DI12" s="642"/>
      <c r="DJ12" s="642"/>
      <c r="DK12" s="642"/>
      <c r="DL12" s="642"/>
      <c r="DM12" s="642"/>
      <c r="DN12" s="642"/>
      <c r="DO12" s="642"/>
      <c r="DP12" s="643"/>
      <c r="DQ12" s="650">
        <v>66942</v>
      </c>
      <c r="DR12" s="642"/>
      <c r="DS12" s="642"/>
      <c r="DT12" s="642"/>
      <c r="DU12" s="642"/>
      <c r="DV12" s="642"/>
      <c r="DW12" s="642"/>
      <c r="DX12" s="642"/>
      <c r="DY12" s="642"/>
      <c r="DZ12" s="642"/>
      <c r="EA12" s="642"/>
      <c r="EB12" s="642"/>
      <c r="EC12" s="651"/>
    </row>
    <row r="13" spans="2:143" ht="11.25" customHeight="1" x14ac:dyDescent="0.15">
      <c r="B13" s="638" t="s">
        <v>257</v>
      </c>
      <c r="C13" s="639"/>
      <c r="D13" s="639"/>
      <c r="E13" s="639"/>
      <c r="F13" s="639"/>
      <c r="G13" s="639"/>
      <c r="H13" s="639"/>
      <c r="I13" s="639"/>
      <c r="J13" s="639"/>
      <c r="K13" s="639"/>
      <c r="L13" s="639"/>
      <c r="M13" s="639"/>
      <c r="N13" s="639"/>
      <c r="O13" s="639"/>
      <c r="P13" s="639"/>
      <c r="Q13" s="640"/>
      <c r="R13" s="641">
        <v>1247</v>
      </c>
      <c r="S13" s="642"/>
      <c r="T13" s="642"/>
      <c r="U13" s="642"/>
      <c r="V13" s="642"/>
      <c r="W13" s="642"/>
      <c r="X13" s="642"/>
      <c r="Y13" s="643"/>
      <c r="Z13" s="644">
        <v>0</v>
      </c>
      <c r="AA13" s="644"/>
      <c r="AB13" s="644"/>
      <c r="AC13" s="644"/>
      <c r="AD13" s="645">
        <v>1247</v>
      </c>
      <c r="AE13" s="645"/>
      <c r="AF13" s="645"/>
      <c r="AG13" s="645"/>
      <c r="AH13" s="645"/>
      <c r="AI13" s="645"/>
      <c r="AJ13" s="645"/>
      <c r="AK13" s="645"/>
      <c r="AL13" s="646">
        <v>0</v>
      </c>
      <c r="AM13" s="647"/>
      <c r="AN13" s="647"/>
      <c r="AO13" s="648"/>
      <c r="AP13" s="638" t="s">
        <v>258</v>
      </c>
      <c r="AQ13" s="639"/>
      <c r="AR13" s="639"/>
      <c r="AS13" s="639"/>
      <c r="AT13" s="639"/>
      <c r="AU13" s="639"/>
      <c r="AV13" s="639"/>
      <c r="AW13" s="639"/>
      <c r="AX13" s="639"/>
      <c r="AY13" s="639"/>
      <c r="AZ13" s="639"/>
      <c r="BA13" s="639"/>
      <c r="BB13" s="639"/>
      <c r="BC13" s="639"/>
      <c r="BD13" s="639"/>
      <c r="BE13" s="639"/>
      <c r="BF13" s="640"/>
      <c r="BG13" s="641">
        <v>968602</v>
      </c>
      <c r="BH13" s="642"/>
      <c r="BI13" s="642"/>
      <c r="BJ13" s="642"/>
      <c r="BK13" s="642"/>
      <c r="BL13" s="642"/>
      <c r="BM13" s="642"/>
      <c r="BN13" s="643"/>
      <c r="BO13" s="644">
        <v>45</v>
      </c>
      <c r="BP13" s="644"/>
      <c r="BQ13" s="644"/>
      <c r="BR13" s="644"/>
      <c r="BS13" s="650" t="s">
        <v>176</v>
      </c>
      <c r="BT13" s="642"/>
      <c r="BU13" s="642"/>
      <c r="BV13" s="642"/>
      <c r="BW13" s="642"/>
      <c r="BX13" s="642"/>
      <c r="BY13" s="642"/>
      <c r="BZ13" s="642"/>
      <c r="CA13" s="642"/>
      <c r="CB13" s="651"/>
      <c r="CD13" s="656" t="s">
        <v>259</v>
      </c>
      <c r="CE13" s="657"/>
      <c r="CF13" s="657"/>
      <c r="CG13" s="657"/>
      <c r="CH13" s="657"/>
      <c r="CI13" s="657"/>
      <c r="CJ13" s="657"/>
      <c r="CK13" s="657"/>
      <c r="CL13" s="657"/>
      <c r="CM13" s="657"/>
      <c r="CN13" s="657"/>
      <c r="CO13" s="657"/>
      <c r="CP13" s="657"/>
      <c r="CQ13" s="658"/>
      <c r="CR13" s="641">
        <v>960984</v>
      </c>
      <c r="CS13" s="642"/>
      <c r="CT13" s="642"/>
      <c r="CU13" s="642"/>
      <c r="CV13" s="642"/>
      <c r="CW13" s="642"/>
      <c r="CX13" s="642"/>
      <c r="CY13" s="643"/>
      <c r="CZ13" s="644">
        <v>6.7</v>
      </c>
      <c r="DA13" s="644"/>
      <c r="DB13" s="644"/>
      <c r="DC13" s="644"/>
      <c r="DD13" s="650">
        <v>606409</v>
      </c>
      <c r="DE13" s="642"/>
      <c r="DF13" s="642"/>
      <c r="DG13" s="642"/>
      <c r="DH13" s="642"/>
      <c r="DI13" s="642"/>
      <c r="DJ13" s="642"/>
      <c r="DK13" s="642"/>
      <c r="DL13" s="642"/>
      <c r="DM13" s="642"/>
      <c r="DN13" s="642"/>
      <c r="DO13" s="642"/>
      <c r="DP13" s="643"/>
      <c r="DQ13" s="650">
        <v>361829</v>
      </c>
      <c r="DR13" s="642"/>
      <c r="DS13" s="642"/>
      <c r="DT13" s="642"/>
      <c r="DU13" s="642"/>
      <c r="DV13" s="642"/>
      <c r="DW13" s="642"/>
      <c r="DX13" s="642"/>
      <c r="DY13" s="642"/>
      <c r="DZ13" s="642"/>
      <c r="EA13" s="642"/>
      <c r="EB13" s="642"/>
      <c r="EC13" s="651"/>
    </row>
    <row r="14" spans="2:143" ht="11.25" customHeight="1" x14ac:dyDescent="0.15">
      <c r="B14" s="638" t="s">
        <v>260</v>
      </c>
      <c r="C14" s="639"/>
      <c r="D14" s="639"/>
      <c r="E14" s="639"/>
      <c r="F14" s="639"/>
      <c r="G14" s="639"/>
      <c r="H14" s="639"/>
      <c r="I14" s="639"/>
      <c r="J14" s="639"/>
      <c r="K14" s="639"/>
      <c r="L14" s="639"/>
      <c r="M14" s="639"/>
      <c r="N14" s="639"/>
      <c r="O14" s="639"/>
      <c r="P14" s="639"/>
      <c r="Q14" s="640"/>
      <c r="R14" s="641" t="s">
        <v>237</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237</v>
      </c>
      <c r="AM14" s="647"/>
      <c r="AN14" s="647"/>
      <c r="AO14" s="648"/>
      <c r="AP14" s="638" t="s">
        <v>261</v>
      </c>
      <c r="AQ14" s="639"/>
      <c r="AR14" s="639"/>
      <c r="AS14" s="639"/>
      <c r="AT14" s="639"/>
      <c r="AU14" s="639"/>
      <c r="AV14" s="639"/>
      <c r="AW14" s="639"/>
      <c r="AX14" s="639"/>
      <c r="AY14" s="639"/>
      <c r="AZ14" s="639"/>
      <c r="BA14" s="639"/>
      <c r="BB14" s="639"/>
      <c r="BC14" s="639"/>
      <c r="BD14" s="639"/>
      <c r="BE14" s="639"/>
      <c r="BF14" s="640"/>
      <c r="BG14" s="641">
        <v>96519</v>
      </c>
      <c r="BH14" s="642"/>
      <c r="BI14" s="642"/>
      <c r="BJ14" s="642"/>
      <c r="BK14" s="642"/>
      <c r="BL14" s="642"/>
      <c r="BM14" s="642"/>
      <c r="BN14" s="643"/>
      <c r="BO14" s="644">
        <v>4.5</v>
      </c>
      <c r="BP14" s="644"/>
      <c r="BQ14" s="644"/>
      <c r="BR14" s="644"/>
      <c r="BS14" s="650" t="s">
        <v>128</v>
      </c>
      <c r="BT14" s="642"/>
      <c r="BU14" s="642"/>
      <c r="BV14" s="642"/>
      <c r="BW14" s="642"/>
      <c r="BX14" s="642"/>
      <c r="BY14" s="642"/>
      <c r="BZ14" s="642"/>
      <c r="CA14" s="642"/>
      <c r="CB14" s="651"/>
      <c r="CD14" s="656" t="s">
        <v>262</v>
      </c>
      <c r="CE14" s="657"/>
      <c r="CF14" s="657"/>
      <c r="CG14" s="657"/>
      <c r="CH14" s="657"/>
      <c r="CI14" s="657"/>
      <c r="CJ14" s="657"/>
      <c r="CK14" s="657"/>
      <c r="CL14" s="657"/>
      <c r="CM14" s="657"/>
      <c r="CN14" s="657"/>
      <c r="CO14" s="657"/>
      <c r="CP14" s="657"/>
      <c r="CQ14" s="658"/>
      <c r="CR14" s="641">
        <v>518812</v>
      </c>
      <c r="CS14" s="642"/>
      <c r="CT14" s="642"/>
      <c r="CU14" s="642"/>
      <c r="CV14" s="642"/>
      <c r="CW14" s="642"/>
      <c r="CX14" s="642"/>
      <c r="CY14" s="643"/>
      <c r="CZ14" s="644">
        <v>3.6</v>
      </c>
      <c r="DA14" s="644"/>
      <c r="DB14" s="644"/>
      <c r="DC14" s="644"/>
      <c r="DD14" s="650">
        <v>24033</v>
      </c>
      <c r="DE14" s="642"/>
      <c r="DF14" s="642"/>
      <c r="DG14" s="642"/>
      <c r="DH14" s="642"/>
      <c r="DI14" s="642"/>
      <c r="DJ14" s="642"/>
      <c r="DK14" s="642"/>
      <c r="DL14" s="642"/>
      <c r="DM14" s="642"/>
      <c r="DN14" s="642"/>
      <c r="DO14" s="642"/>
      <c r="DP14" s="643"/>
      <c r="DQ14" s="650">
        <v>466348</v>
      </c>
      <c r="DR14" s="642"/>
      <c r="DS14" s="642"/>
      <c r="DT14" s="642"/>
      <c r="DU14" s="642"/>
      <c r="DV14" s="642"/>
      <c r="DW14" s="642"/>
      <c r="DX14" s="642"/>
      <c r="DY14" s="642"/>
      <c r="DZ14" s="642"/>
      <c r="EA14" s="642"/>
      <c r="EB14" s="642"/>
      <c r="EC14" s="651"/>
    </row>
    <row r="15" spans="2:143" ht="11.25" customHeight="1" x14ac:dyDescent="0.15">
      <c r="B15" s="638" t="s">
        <v>263</v>
      </c>
      <c r="C15" s="639"/>
      <c r="D15" s="639"/>
      <c r="E15" s="639"/>
      <c r="F15" s="639"/>
      <c r="G15" s="639"/>
      <c r="H15" s="639"/>
      <c r="I15" s="639"/>
      <c r="J15" s="639"/>
      <c r="K15" s="639"/>
      <c r="L15" s="639"/>
      <c r="M15" s="639"/>
      <c r="N15" s="639"/>
      <c r="O15" s="639"/>
      <c r="P15" s="639"/>
      <c r="Q15" s="640"/>
      <c r="R15" s="641">
        <v>32934</v>
      </c>
      <c r="S15" s="642"/>
      <c r="T15" s="642"/>
      <c r="U15" s="642"/>
      <c r="V15" s="642"/>
      <c r="W15" s="642"/>
      <c r="X15" s="642"/>
      <c r="Y15" s="643"/>
      <c r="Z15" s="644">
        <v>0.2</v>
      </c>
      <c r="AA15" s="644"/>
      <c r="AB15" s="644"/>
      <c r="AC15" s="644"/>
      <c r="AD15" s="645">
        <v>32934</v>
      </c>
      <c r="AE15" s="645"/>
      <c r="AF15" s="645"/>
      <c r="AG15" s="645"/>
      <c r="AH15" s="645"/>
      <c r="AI15" s="645"/>
      <c r="AJ15" s="645"/>
      <c r="AK15" s="645"/>
      <c r="AL15" s="646">
        <v>0.4</v>
      </c>
      <c r="AM15" s="647"/>
      <c r="AN15" s="647"/>
      <c r="AO15" s="648"/>
      <c r="AP15" s="638" t="s">
        <v>264</v>
      </c>
      <c r="AQ15" s="639"/>
      <c r="AR15" s="639"/>
      <c r="AS15" s="639"/>
      <c r="AT15" s="639"/>
      <c r="AU15" s="639"/>
      <c r="AV15" s="639"/>
      <c r="AW15" s="639"/>
      <c r="AX15" s="639"/>
      <c r="AY15" s="639"/>
      <c r="AZ15" s="639"/>
      <c r="BA15" s="639"/>
      <c r="BB15" s="639"/>
      <c r="BC15" s="639"/>
      <c r="BD15" s="639"/>
      <c r="BE15" s="639"/>
      <c r="BF15" s="640"/>
      <c r="BG15" s="641">
        <v>171143</v>
      </c>
      <c r="BH15" s="642"/>
      <c r="BI15" s="642"/>
      <c r="BJ15" s="642"/>
      <c r="BK15" s="642"/>
      <c r="BL15" s="642"/>
      <c r="BM15" s="642"/>
      <c r="BN15" s="643"/>
      <c r="BO15" s="644">
        <v>7.9</v>
      </c>
      <c r="BP15" s="644"/>
      <c r="BQ15" s="644"/>
      <c r="BR15" s="644"/>
      <c r="BS15" s="650" t="s">
        <v>176</v>
      </c>
      <c r="BT15" s="642"/>
      <c r="BU15" s="642"/>
      <c r="BV15" s="642"/>
      <c r="BW15" s="642"/>
      <c r="BX15" s="642"/>
      <c r="BY15" s="642"/>
      <c r="BZ15" s="642"/>
      <c r="CA15" s="642"/>
      <c r="CB15" s="651"/>
      <c r="CD15" s="656" t="s">
        <v>265</v>
      </c>
      <c r="CE15" s="657"/>
      <c r="CF15" s="657"/>
      <c r="CG15" s="657"/>
      <c r="CH15" s="657"/>
      <c r="CI15" s="657"/>
      <c r="CJ15" s="657"/>
      <c r="CK15" s="657"/>
      <c r="CL15" s="657"/>
      <c r="CM15" s="657"/>
      <c r="CN15" s="657"/>
      <c r="CO15" s="657"/>
      <c r="CP15" s="657"/>
      <c r="CQ15" s="658"/>
      <c r="CR15" s="641">
        <v>1139383</v>
      </c>
      <c r="CS15" s="642"/>
      <c r="CT15" s="642"/>
      <c r="CU15" s="642"/>
      <c r="CV15" s="642"/>
      <c r="CW15" s="642"/>
      <c r="CX15" s="642"/>
      <c r="CY15" s="643"/>
      <c r="CZ15" s="644">
        <v>8</v>
      </c>
      <c r="DA15" s="644"/>
      <c r="DB15" s="644"/>
      <c r="DC15" s="644"/>
      <c r="DD15" s="650">
        <v>87613</v>
      </c>
      <c r="DE15" s="642"/>
      <c r="DF15" s="642"/>
      <c r="DG15" s="642"/>
      <c r="DH15" s="642"/>
      <c r="DI15" s="642"/>
      <c r="DJ15" s="642"/>
      <c r="DK15" s="642"/>
      <c r="DL15" s="642"/>
      <c r="DM15" s="642"/>
      <c r="DN15" s="642"/>
      <c r="DO15" s="642"/>
      <c r="DP15" s="643"/>
      <c r="DQ15" s="650">
        <v>833084</v>
      </c>
      <c r="DR15" s="642"/>
      <c r="DS15" s="642"/>
      <c r="DT15" s="642"/>
      <c r="DU15" s="642"/>
      <c r="DV15" s="642"/>
      <c r="DW15" s="642"/>
      <c r="DX15" s="642"/>
      <c r="DY15" s="642"/>
      <c r="DZ15" s="642"/>
      <c r="EA15" s="642"/>
      <c r="EB15" s="642"/>
      <c r="EC15" s="651"/>
    </row>
    <row r="16" spans="2:143" ht="11.25" customHeight="1" x14ac:dyDescent="0.15">
      <c r="B16" s="638" t="s">
        <v>266</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176</v>
      </c>
      <c r="AA16" s="644"/>
      <c r="AB16" s="644"/>
      <c r="AC16" s="644"/>
      <c r="AD16" s="645" t="s">
        <v>128</v>
      </c>
      <c r="AE16" s="645"/>
      <c r="AF16" s="645"/>
      <c r="AG16" s="645"/>
      <c r="AH16" s="645"/>
      <c r="AI16" s="645"/>
      <c r="AJ16" s="645"/>
      <c r="AK16" s="645"/>
      <c r="AL16" s="646" t="s">
        <v>128</v>
      </c>
      <c r="AM16" s="647"/>
      <c r="AN16" s="647"/>
      <c r="AO16" s="648"/>
      <c r="AP16" s="638" t="s">
        <v>267</v>
      </c>
      <c r="AQ16" s="639"/>
      <c r="AR16" s="639"/>
      <c r="AS16" s="639"/>
      <c r="AT16" s="639"/>
      <c r="AU16" s="639"/>
      <c r="AV16" s="639"/>
      <c r="AW16" s="639"/>
      <c r="AX16" s="639"/>
      <c r="AY16" s="639"/>
      <c r="AZ16" s="639"/>
      <c r="BA16" s="639"/>
      <c r="BB16" s="639"/>
      <c r="BC16" s="639"/>
      <c r="BD16" s="639"/>
      <c r="BE16" s="639"/>
      <c r="BF16" s="640"/>
      <c r="BG16" s="641" t="s">
        <v>237</v>
      </c>
      <c r="BH16" s="642"/>
      <c r="BI16" s="642"/>
      <c r="BJ16" s="642"/>
      <c r="BK16" s="642"/>
      <c r="BL16" s="642"/>
      <c r="BM16" s="642"/>
      <c r="BN16" s="643"/>
      <c r="BO16" s="644" t="s">
        <v>176</v>
      </c>
      <c r="BP16" s="644"/>
      <c r="BQ16" s="644"/>
      <c r="BR16" s="644"/>
      <c r="BS16" s="650" t="s">
        <v>176</v>
      </c>
      <c r="BT16" s="642"/>
      <c r="BU16" s="642"/>
      <c r="BV16" s="642"/>
      <c r="BW16" s="642"/>
      <c r="BX16" s="642"/>
      <c r="BY16" s="642"/>
      <c r="BZ16" s="642"/>
      <c r="CA16" s="642"/>
      <c r="CB16" s="651"/>
      <c r="CD16" s="656" t="s">
        <v>268</v>
      </c>
      <c r="CE16" s="657"/>
      <c r="CF16" s="657"/>
      <c r="CG16" s="657"/>
      <c r="CH16" s="657"/>
      <c r="CI16" s="657"/>
      <c r="CJ16" s="657"/>
      <c r="CK16" s="657"/>
      <c r="CL16" s="657"/>
      <c r="CM16" s="657"/>
      <c r="CN16" s="657"/>
      <c r="CO16" s="657"/>
      <c r="CP16" s="657"/>
      <c r="CQ16" s="658"/>
      <c r="CR16" s="641">
        <v>5695</v>
      </c>
      <c r="CS16" s="642"/>
      <c r="CT16" s="642"/>
      <c r="CU16" s="642"/>
      <c r="CV16" s="642"/>
      <c r="CW16" s="642"/>
      <c r="CX16" s="642"/>
      <c r="CY16" s="643"/>
      <c r="CZ16" s="644">
        <v>0</v>
      </c>
      <c r="DA16" s="644"/>
      <c r="DB16" s="644"/>
      <c r="DC16" s="644"/>
      <c r="DD16" s="650" t="s">
        <v>176</v>
      </c>
      <c r="DE16" s="642"/>
      <c r="DF16" s="642"/>
      <c r="DG16" s="642"/>
      <c r="DH16" s="642"/>
      <c r="DI16" s="642"/>
      <c r="DJ16" s="642"/>
      <c r="DK16" s="642"/>
      <c r="DL16" s="642"/>
      <c r="DM16" s="642"/>
      <c r="DN16" s="642"/>
      <c r="DO16" s="642"/>
      <c r="DP16" s="643"/>
      <c r="DQ16" s="650">
        <v>4617</v>
      </c>
      <c r="DR16" s="642"/>
      <c r="DS16" s="642"/>
      <c r="DT16" s="642"/>
      <c r="DU16" s="642"/>
      <c r="DV16" s="642"/>
      <c r="DW16" s="642"/>
      <c r="DX16" s="642"/>
      <c r="DY16" s="642"/>
      <c r="DZ16" s="642"/>
      <c r="EA16" s="642"/>
      <c r="EB16" s="642"/>
      <c r="EC16" s="651"/>
    </row>
    <row r="17" spans="2:133" ht="11.25" customHeight="1" x14ac:dyDescent="0.15">
      <c r="B17" s="638" t="s">
        <v>269</v>
      </c>
      <c r="C17" s="639"/>
      <c r="D17" s="639"/>
      <c r="E17" s="639"/>
      <c r="F17" s="639"/>
      <c r="G17" s="639"/>
      <c r="H17" s="639"/>
      <c r="I17" s="639"/>
      <c r="J17" s="639"/>
      <c r="K17" s="639"/>
      <c r="L17" s="639"/>
      <c r="M17" s="639"/>
      <c r="N17" s="639"/>
      <c r="O17" s="639"/>
      <c r="P17" s="639"/>
      <c r="Q17" s="640"/>
      <c r="R17" s="641">
        <v>10641</v>
      </c>
      <c r="S17" s="642"/>
      <c r="T17" s="642"/>
      <c r="U17" s="642"/>
      <c r="V17" s="642"/>
      <c r="W17" s="642"/>
      <c r="X17" s="642"/>
      <c r="Y17" s="643"/>
      <c r="Z17" s="644">
        <v>0.1</v>
      </c>
      <c r="AA17" s="644"/>
      <c r="AB17" s="644"/>
      <c r="AC17" s="644"/>
      <c r="AD17" s="645">
        <v>10641</v>
      </c>
      <c r="AE17" s="645"/>
      <c r="AF17" s="645"/>
      <c r="AG17" s="645"/>
      <c r="AH17" s="645"/>
      <c r="AI17" s="645"/>
      <c r="AJ17" s="645"/>
      <c r="AK17" s="645"/>
      <c r="AL17" s="646">
        <v>0.1</v>
      </c>
      <c r="AM17" s="647"/>
      <c r="AN17" s="647"/>
      <c r="AO17" s="648"/>
      <c r="AP17" s="638" t="s">
        <v>270</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271</v>
      </c>
      <c r="CE17" s="657"/>
      <c r="CF17" s="657"/>
      <c r="CG17" s="657"/>
      <c r="CH17" s="657"/>
      <c r="CI17" s="657"/>
      <c r="CJ17" s="657"/>
      <c r="CK17" s="657"/>
      <c r="CL17" s="657"/>
      <c r="CM17" s="657"/>
      <c r="CN17" s="657"/>
      <c r="CO17" s="657"/>
      <c r="CP17" s="657"/>
      <c r="CQ17" s="658"/>
      <c r="CR17" s="641">
        <v>1543285</v>
      </c>
      <c r="CS17" s="642"/>
      <c r="CT17" s="642"/>
      <c r="CU17" s="642"/>
      <c r="CV17" s="642"/>
      <c r="CW17" s="642"/>
      <c r="CX17" s="642"/>
      <c r="CY17" s="643"/>
      <c r="CZ17" s="644">
        <v>10.8</v>
      </c>
      <c r="DA17" s="644"/>
      <c r="DB17" s="644"/>
      <c r="DC17" s="644"/>
      <c r="DD17" s="650" t="s">
        <v>176</v>
      </c>
      <c r="DE17" s="642"/>
      <c r="DF17" s="642"/>
      <c r="DG17" s="642"/>
      <c r="DH17" s="642"/>
      <c r="DI17" s="642"/>
      <c r="DJ17" s="642"/>
      <c r="DK17" s="642"/>
      <c r="DL17" s="642"/>
      <c r="DM17" s="642"/>
      <c r="DN17" s="642"/>
      <c r="DO17" s="642"/>
      <c r="DP17" s="643"/>
      <c r="DQ17" s="650">
        <v>1530608</v>
      </c>
      <c r="DR17" s="642"/>
      <c r="DS17" s="642"/>
      <c r="DT17" s="642"/>
      <c r="DU17" s="642"/>
      <c r="DV17" s="642"/>
      <c r="DW17" s="642"/>
      <c r="DX17" s="642"/>
      <c r="DY17" s="642"/>
      <c r="DZ17" s="642"/>
      <c r="EA17" s="642"/>
      <c r="EB17" s="642"/>
      <c r="EC17" s="651"/>
    </row>
    <row r="18" spans="2:133" ht="11.25" customHeight="1" x14ac:dyDescent="0.15">
      <c r="B18" s="638" t="s">
        <v>272</v>
      </c>
      <c r="C18" s="639"/>
      <c r="D18" s="639"/>
      <c r="E18" s="639"/>
      <c r="F18" s="639"/>
      <c r="G18" s="639"/>
      <c r="H18" s="639"/>
      <c r="I18" s="639"/>
      <c r="J18" s="639"/>
      <c r="K18" s="639"/>
      <c r="L18" s="639"/>
      <c r="M18" s="639"/>
      <c r="N18" s="639"/>
      <c r="O18" s="639"/>
      <c r="P18" s="639"/>
      <c r="Q18" s="640"/>
      <c r="R18" s="641">
        <v>4993176</v>
      </c>
      <c r="S18" s="642"/>
      <c r="T18" s="642"/>
      <c r="U18" s="642"/>
      <c r="V18" s="642"/>
      <c r="W18" s="642"/>
      <c r="X18" s="642"/>
      <c r="Y18" s="643"/>
      <c r="Z18" s="644">
        <v>34</v>
      </c>
      <c r="AA18" s="644"/>
      <c r="AB18" s="644"/>
      <c r="AC18" s="644"/>
      <c r="AD18" s="645">
        <v>4565906</v>
      </c>
      <c r="AE18" s="645"/>
      <c r="AF18" s="645"/>
      <c r="AG18" s="645"/>
      <c r="AH18" s="645"/>
      <c r="AI18" s="645"/>
      <c r="AJ18" s="645"/>
      <c r="AK18" s="645"/>
      <c r="AL18" s="646">
        <v>62.1</v>
      </c>
      <c r="AM18" s="647"/>
      <c r="AN18" s="647"/>
      <c r="AO18" s="648"/>
      <c r="AP18" s="638" t="s">
        <v>273</v>
      </c>
      <c r="AQ18" s="639"/>
      <c r="AR18" s="639"/>
      <c r="AS18" s="639"/>
      <c r="AT18" s="639"/>
      <c r="AU18" s="639"/>
      <c r="AV18" s="639"/>
      <c r="AW18" s="639"/>
      <c r="AX18" s="639"/>
      <c r="AY18" s="639"/>
      <c r="AZ18" s="639"/>
      <c r="BA18" s="639"/>
      <c r="BB18" s="639"/>
      <c r="BC18" s="639"/>
      <c r="BD18" s="639"/>
      <c r="BE18" s="639"/>
      <c r="BF18" s="640"/>
      <c r="BG18" s="641" t="s">
        <v>176</v>
      </c>
      <c r="BH18" s="642"/>
      <c r="BI18" s="642"/>
      <c r="BJ18" s="642"/>
      <c r="BK18" s="642"/>
      <c r="BL18" s="642"/>
      <c r="BM18" s="642"/>
      <c r="BN18" s="643"/>
      <c r="BO18" s="644" t="s">
        <v>176</v>
      </c>
      <c r="BP18" s="644"/>
      <c r="BQ18" s="644"/>
      <c r="BR18" s="644"/>
      <c r="BS18" s="650" t="s">
        <v>128</v>
      </c>
      <c r="BT18" s="642"/>
      <c r="BU18" s="642"/>
      <c r="BV18" s="642"/>
      <c r="BW18" s="642"/>
      <c r="BX18" s="642"/>
      <c r="BY18" s="642"/>
      <c r="BZ18" s="642"/>
      <c r="CA18" s="642"/>
      <c r="CB18" s="651"/>
      <c r="CD18" s="656" t="s">
        <v>274</v>
      </c>
      <c r="CE18" s="657"/>
      <c r="CF18" s="657"/>
      <c r="CG18" s="657"/>
      <c r="CH18" s="657"/>
      <c r="CI18" s="657"/>
      <c r="CJ18" s="657"/>
      <c r="CK18" s="657"/>
      <c r="CL18" s="657"/>
      <c r="CM18" s="657"/>
      <c r="CN18" s="657"/>
      <c r="CO18" s="657"/>
      <c r="CP18" s="657"/>
      <c r="CQ18" s="658"/>
      <c r="CR18" s="641" t="s">
        <v>237</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176</v>
      </c>
      <c r="DR18" s="642"/>
      <c r="DS18" s="642"/>
      <c r="DT18" s="642"/>
      <c r="DU18" s="642"/>
      <c r="DV18" s="642"/>
      <c r="DW18" s="642"/>
      <c r="DX18" s="642"/>
      <c r="DY18" s="642"/>
      <c r="DZ18" s="642"/>
      <c r="EA18" s="642"/>
      <c r="EB18" s="642"/>
      <c r="EC18" s="651"/>
    </row>
    <row r="19" spans="2:133" ht="11.25" customHeight="1" x14ac:dyDescent="0.15">
      <c r="B19" s="638" t="s">
        <v>275</v>
      </c>
      <c r="C19" s="639"/>
      <c r="D19" s="639"/>
      <c r="E19" s="639"/>
      <c r="F19" s="639"/>
      <c r="G19" s="639"/>
      <c r="H19" s="639"/>
      <c r="I19" s="639"/>
      <c r="J19" s="639"/>
      <c r="K19" s="639"/>
      <c r="L19" s="639"/>
      <c r="M19" s="639"/>
      <c r="N19" s="639"/>
      <c r="O19" s="639"/>
      <c r="P19" s="639"/>
      <c r="Q19" s="640"/>
      <c r="R19" s="641">
        <v>4565906</v>
      </c>
      <c r="S19" s="642"/>
      <c r="T19" s="642"/>
      <c r="U19" s="642"/>
      <c r="V19" s="642"/>
      <c r="W19" s="642"/>
      <c r="X19" s="642"/>
      <c r="Y19" s="643"/>
      <c r="Z19" s="644">
        <v>31.1</v>
      </c>
      <c r="AA19" s="644"/>
      <c r="AB19" s="644"/>
      <c r="AC19" s="644"/>
      <c r="AD19" s="645">
        <v>4565906</v>
      </c>
      <c r="AE19" s="645"/>
      <c r="AF19" s="645"/>
      <c r="AG19" s="645"/>
      <c r="AH19" s="645"/>
      <c r="AI19" s="645"/>
      <c r="AJ19" s="645"/>
      <c r="AK19" s="645"/>
      <c r="AL19" s="646">
        <v>62.1</v>
      </c>
      <c r="AM19" s="647"/>
      <c r="AN19" s="647"/>
      <c r="AO19" s="648"/>
      <c r="AP19" s="638" t="s">
        <v>276</v>
      </c>
      <c r="AQ19" s="639"/>
      <c r="AR19" s="639"/>
      <c r="AS19" s="639"/>
      <c r="AT19" s="639"/>
      <c r="AU19" s="639"/>
      <c r="AV19" s="639"/>
      <c r="AW19" s="639"/>
      <c r="AX19" s="639"/>
      <c r="AY19" s="639"/>
      <c r="AZ19" s="639"/>
      <c r="BA19" s="639"/>
      <c r="BB19" s="639"/>
      <c r="BC19" s="639"/>
      <c r="BD19" s="639"/>
      <c r="BE19" s="639"/>
      <c r="BF19" s="640"/>
      <c r="BG19" s="641" t="s">
        <v>128</v>
      </c>
      <c r="BH19" s="642"/>
      <c r="BI19" s="642"/>
      <c r="BJ19" s="642"/>
      <c r="BK19" s="642"/>
      <c r="BL19" s="642"/>
      <c r="BM19" s="642"/>
      <c r="BN19" s="643"/>
      <c r="BO19" s="644" t="s">
        <v>128</v>
      </c>
      <c r="BP19" s="644"/>
      <c r="BQ19" s="644"/>
      <c r="BR19" s="644"/>
      <c r="BS19" s="650" t="s">
        <v>128</v>
      </c>
      <c r="BT19" s="642"/>
      <c r="BU19" s="642"/>
      <c r="BV19" s="642"/>
      <c r="BW19" s="642"/>
      <c r="BX19" s="642"/>
      <c r="BY19" s="642"/>
      <c r="BZ19" s="642"/>
      <c r="CA19" s="642"/>
      <c r="CB19" s="651"/>
      <c r="CD19" s="656" t="s">
        <v>277</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176</v>
      </c>
      <c r="DR19" s="642"/>
      <c r="DS19" s="642"/>
      <c r="DT19" s="642"/>
      <c r="DU19" s="642"/>
      <c r="DV19" s="642"/>
      <c r="DW19" s="642"/>
      <c r="DX19" s="642"/>
      <c r="DY19" s="642"/>
      <c r="DZ19" s="642"/>
      <c r="EA19" s="642"/>
      <c r="EB19" s="642"/>
      <c r="EC19" s="651"/>
    </row>
    <row r="20" spans="2:133" ht="11.25" customHeight="1" x14ac:dyDescent="0.15">
      <c r="B20" s="638" t="s">
        <v>278</v>
      </c>
      <c r="C20" s="639"/>
      <c r="D20" s="639"/>
      <c r="E20" s="639"/>
      <c r="F20" s="639"/>
      <c r="G20" s="639"/>
      <c r="H20" s="639"/>
      <c r="I20" s="639"/>
      <c r="J20" s="639"/>
      <c r="K20" s="639"/>
      <c r="L20" s="639"/>
      <c r="M20" s="639"/>
      <c r="N20" s="639"/>
      <c r="O20" s="639"/>
      <c r="P20" s="639"/>
      <c r="Q20" s="640"/>
      <c r="R20" s="641">
        <v>427270</v>
      </c>
      <c r="S20" s="642"/>
      <c r="T20" s="642"/>
      <c r="U20" s="642"/>
      <c r="V20" s="642"/>
      <c r="W20" s="642"/>
      <c r="X20" s="642"/>
      <c r="Y20" s="643"/>
      <c r="Z20" s="644">
        <v>2.9</v>
      </c>
      <c r="AA20" s="644"/>
      <c r="AB20" s="644"/>
      <c r="AC20" s="644"/>
      <c r="AD20" s="645" t="s">
        <v>237</v>
      </c>
      <c r="AE20" s="645"/>
      <c r="AF20" s="645"/>
      <c r="AG20" s="645"/>
      <c r="AH20" s="645"/>
      <c r="AI20" s="645"/>
      <c r="AJ20" s="645"/>
      <c r="AK20" s="645"/>
      <c r="AL20" s="646" t="s">
        <v>176</v>
      </c>
      <c r="AM20" s="647"/>
      <c r="AN20" s="647"/>
      <c r="AO20" s="648"/>
      <c r="AP20" s="638" t="s">
        <v>279</v>
      </c>
      <c r="AQ20" s="639"/>
      <c r="AR20" s="639"/>
      <c r="AS20" s="639"/>
      <c r="AT20" s="639"/>
      <c r="AU20" s="639"/>
      <c r="AV20" s="639"/>
      <c r="AW20" s="639"/>
      <c r="AX20" s="639"/>
      <c r="AY20" s="639"/>
      <c r="AZ20" s="639"/>
      <c r="BA20" s="639"/>
      <c r="BB20" s="639"/>
      <c r="BC20" s="639"/>
      <c r="BD20" s="639"/>
      <c r="BE20" s="639"/>
      <c r="BF20" s="640"/>
      <c r="BG20" s="641" t="s">
        <v>128</v>
      </c>
      <c r="BH20" s="642"/>
      <c r="BI20" s="642"/>
      <c r="BJ20" s="642"/>
      <c r="BK20" s="642"/>
      <c r="BL20" s="642"/>
      <c r="BM20" s="642"/>
      <c r="BN20" s="643"/>
      <c r="BO20" s="644" t="s">
        <v>128</v>
      </c>
      <c r="BP20" s="644"/>
      <c r="BQ20" s="644"/>
      <c r="BR20" s="644"/>
      <c r="BS20" s="650" t="s">
        <v>128</v>
      </c>
      <c r="BT20" s="642"/>
      <c r="BU20" s="642"/>
      <c r="BV20" s="642"/>
      <c r="BW20" s="642"/>
      <c r="BX20" s="642"/>
      <c r="BY20" s="642"/>
      <c r="BZ20" s="642"/>
      <c r="CA20" s="642"/>
      <c r="CB20" s="651"/>
      <c r="CD20" s="656" t="s">
        <v>280</v>
      </c>
      <c r="CE20" s="657"/>
      <c r="CF20" s="657"/>
      <c r="CG20" s="657"/>
      <c r="CH20" s="657"/>
      <c r="CI20" s="657"/>
      <c r="CJ20" s="657"/>
      <c r="CK20" s="657"/>
      <c r="CL20" s="657"/>
      <c r="CM20" s="657"/>
      <c r="CN20" s="657"/>
      <c r="CO20" s="657"/>
      <c r="CP20" s="657"/>
      <c r="CQ20" s="658"/>
      <c r="CR20" s="641">
        <v>14260714</v>
      </c>
      <c r="CS20" s="642"/>
      <c r="CT20" s="642"/>
      <c r="CU20" s="642"/>
      <c r="CV20" s="642"/>
      <c r="CW20" s="642"/>
      <c r="CX20" s="642"/>
      <c r="CY20" s="643"/>
      <c r="CZ20" s="644">
        <v>100</v>
      </c>
      <c r="DA20" s="644"/>
      <c r="DB20" s="644"/>
      <c r="DC20" s="644"/>
      <c r="DD20" s="650">
        <v>2630805</v>
      </c>
      <c r="DE20" s="642"/>
      <c r="DF20" s="642"/>
      <c r="DG20" s="642"/>
      <c r="DH20" s="642"/>
      <c r="DI20" s="642"/>
      <c r="DJ20" s="642"/>
      <c r="DK20" s="642"/>
      <c r="DL20" s="642"/>
      <c r="DM20" s="642"/>
      <c r="DN20" s="642"/>
      <c r="DO20" s="642"/>
      <c r="DP20" s="643"/>
      <c r="DQ20" s="650">
        <v>8908321</v>
      </c>
      <c r="DR20" s="642"/>
      <c r="DS20" s="642"/>
      <c r="DT20" s="642"/>
      <c r="DU20" s="642"/>
      <c r="DV20" s="642"/>
      <c r="DW20" s="642"/>
      <c r="DX20" s="642"/>
      <c r="DY20" s="642"/>
      <c r="DZ20" s="642"/>
      <c r="EA20" s="642"/>
      <c r="EB20" s="642"/>
      <c r="EC20" s="651"/>
    </row>
    <row r="21" spans="2:133" ht="11.25" customHeight="1" x14ac:dyDescent="0.15">
      <c r="B21" s="638" t="s">
        <v>281</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237</v>
      </c>
      <c r="AA21" s="644"/>
      <c r="AB21" s="644"/>
      <c r="AC21" s="644"/>
      <c r="AD21" s="645" t="s">
        <v>128</v>
      </c>
      <c r="AE21" s="645"/>
      <c r="AF21" s="645"/>
      <c r="AG21" s="645"/>
      <c r="AH21" s="645"/>
      <c r="AI21" s="645"/>
      <c r="AJ21" s="645"/>
      <c r="AK21" s="645"/>
      <c r="AL21" s="646" t="s">
        <v>128</v>
      </c>
      <c r="AM21" s="647"/>
      <c r="AN21" s="647"/>
      <c r="AO21" s="648"/>
      <c r="AP21" s="659" t="s">
        <v>282</v>
      </c>
      <c r="AQ21" s="660"/>
      <c r="AR21" s="660"/>
      <c r="AS21" s="660"/>
      <c r="AT21" s="660"/>
      <c r="AU21" s="660"/>
      <c r="AV21" s="660"/>
      <c r="AW21" s="660"/>
      <c r="AX21" s="660"/>
      <c r="AY21" s="660"/>
      <c r="AZ21" s="660"/>
      <c r="BA21" s="660"/>
      <c r="BB21" s="660"/>
      <c r="BC21" s="660"/>
      <c r="BD21" s="660"/>
      <c r="BE21" s="660"/>
      <c r="BF21" s="661"/>
      <c r="BG21" s="641" t="s">
        <v>237</v>
      </c>
      <c r="BH21" s="642"/>
      <c r="BI21" s="642"/>
      <c r="BJ21" s="642"/>
      <c r="BK21" s="642"/>
      <c r="BL21" s="642"/>
      <c r="BM21" s="642"/>
      <c r="BN21" s="643"/>
      <c r="BO21" s="644" t="s">
        <v>128</v>
      </c>
      <c r="BP21" s="644"/>
      <c r="BQ21" s="644"/>
      <c r="BR21" s="644"/>
      <c r="BS21" s="650" t="s">
        <v>128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283</v>
      </c>
      <c r="C22" s="639"/>
      <c r="D22" s="639"/>
      <c r="E22" s="639"/>
      <c r="F22" s="639"/>
      <c r="G22" s="639"/>
      <c r="H22" s="639"/>
      <c r="I22" s="639"/>
      <c r="J22" s="639"/>
      <c r="K22" s="639"/>
      <c r="L22" s="639"/>
      <c r="M22" s="639"/>
      <c r="N22" s="639"/>
      <c r="O22" s="639"/>
      <c r="P22" s="639"/>
      <c r="Q22" s="640"/>
      <c r="R22" s="641">
        <v>7759747</v>
      </c>
      <c r="S22" s="642"/>
      <c r="T22" s="642"/>
      <c r="U22" s="642"/>
      <c r="V22" s="642"/>
      <c r="W22" s="642"/>
      <c r="X22" s="642"/>
      <c r="Y22" s="643"/>
      <c r="Z22" s="644">
        <v>52.9</v>
      </c>
      <c r="AA22" s="644"/>
      <c r="AB22" s="644"/>
      <c r="AC22" s="644"/>
      <c r="AD22" s="645">
        <v>7332477</v>
      </c>
      <c r="AE22" s="645"/>
      <c r="AF22" s="645"/>
      <c r="AG22" s="645"/>
      <c r="AH22" s="645"/>
      <c r="AI22" s="645"/>
      <c r="AJ22" s="645"/>
      <c r="AK22" s="645"/>
      <c r="AL22" s="646">
        <v>99.7</v>
      </c>
      <c r="AM22" s="647"/>
      <c r="AN22" s="647"/>
      <c r="AO22" s="648"/>
      <c r="AP22" s="659" t="s">
        <v>284</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176</v>
      </c>
      <c r="BP22" s="644"/>
      <c r="BQ22" s="644"/>
      <c r="BR22" s="644"/>
      <c r="BS22" s="650" t="s">
        <v>176</v>
      </c>
      <c r="BT22" s="642"/>
      <c r="BU22" s="642"/>
      <c r="BV22" s="642"/>
      <c r="BW22" s="642"/>
      <c r="BX22" s="642"/>
      <c r="BY22" s="642"/>
      <c r="BZ22" s="642"/>
      <c r="CA22" s="642"/>
      <c r="CB22" s="651"/>
      <c r="CD22" s="623" t="s">
        <v>285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286</v>
      </c>
      <c r="C23" s="639"/>
      <c r="D23" s="639"/>
      <c r="E23" s="639"/>
      <c r="F23" s="639"/>
      <c r="G23" s="639"/>
      <c r="H23" s="639"/>
      <c r="I23" s="639"/>
      <c r="J23" s="639"/>
      <c r="K23" s="639"/>
      <c r="L23" s="639"/>
      <c r="M23" s="639"/>
      <c r="N23" s="639"/>
      <c r="O23" s="639"/>
      <c r="P23" s="639"/>
      <c r="Q23" s="640"/>
      <c r="R23" s="641">
        <v>5235</v>
      </c>
      <c r="S23" s="642"/>
      <c r="T23" s="642"/>
      <c r="U23" s="642"/>
      <c r="V23" s="642"/>
      <c r="W23" s="642"/>
      <c r="X23" s="642"/>
      <c r="Y23" s="643"/>
      <c r="Z23" s="644">
        <v>0</v>
      </c>
      <c r="AA23" s="644"/>
      <c r="AB23" s="644"/>
      <c r="AC23" s="644"/>
      <c r="AD23" s="645">
        <v>5235</v>
      </c>
      <c r="AE23" s="645"/>
      <c r="AF23" s="645"/>
      <c r="AG23" s="645"/>
      <c r="AH23" s="645"/>
      <c r="AI23" s="645"/>
      <c r="AJ23" s="645"/>
      <c r="AK23" s="645"/>
      <c r="AL23" s="646">
        <v>0.1</v>
      </c>
      <c r="AM23" s="647"/>
      <c r="AN23" s="647"/>
      <c r="AO23" s="648"/>
      <c r="AP23" s="659" t="s">
        <v>287</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226</v>
      </c>
      <c r="CE23" s="624"/>
      <c r="CF23" s="624"/>
      <c r="CG23" s="624"/>
      <c r="CH23" s="624"/>
      <c r="CI23" s="624"/>
      <c r="CJ23" s="624"/>
      <c r="CK23" s="624"/>
      <c r="CL23" s="624"/>
      <c r="CM23" s="624"/>
      <c r="CN23" s="624"/>
      <c r="CO23" s="624"/>
      <c r="CP23" s="624"/>
      <c r="CQ23" s="625"/>
      <c r="CR23" s="623" t="s">
        <v>288</v>
      </c>
      <c r="CS23" s="624"/>
      <c r="CT23" s="624"/>
      <c r="CU23" s="624"/>
      <c r="CV23" s="624"/>
      <c r="CW23" s="624"/>
      <c r="CX23" s="624"/>
      <c r="CY23" s="625"/>
      <c r="CZ23" s="623" t="s">
        <v>289</v>
      </c>
      <c r="DA23" s="624"/>
      <c r="DB23" s="624"/>
      <c r="DC23" s="625"/>
      <c r="DD23" s="623" t="s">
        <v>290</v>
      </c>
      <c r="DE23" s="624"/>
      <c r="DF23" s="624"/>
      <c r="DG23" s="624"/>
      <c r="DH23" s="624"/>
      <c r="DI23" s="624"/>
      <c r="DJ23" s="624"/>
      <c r="DK23" s="625"/>
      <c r="DL23" s="673" t="s">
        <v>291</v>
      </c>
      <c r="DM23" s="674"/>
      <c r="DN23" s="674"/>
      <c r="DO23" s="674"/>
      <c r="DP23" s="674"/>
      <c r="DQ23" s="674"/>
      <c r="DR23" s="674"/>
      <c r="DS23" s="674"/>
      <c r="DT23" s="674"/>
      <c r="DU23" s="674"/>
      <c r="DV23" s="675"/>
      <c r="DW23" s="623" t="s">
        <v>292</v>
      </c>
      <c r="DX23" s="624"/>
      <c r="DY23" s="624"/>
      <c r="DZ23" s="624"/>
      <c r="EA23" s="624"/>
      <c r="EB23" s="624"/>
      <c r="EC23" s="625"/>
    </row>
    <row r="24" spans="2:133" ht="11.25" customHeight="1" x14ac:dyDescent="0.15">
      <c r="B24" s="638" t="s">
        <v>293</v>
      </c>
      <c r="C24" s="639"/>
      <c r="D24" s="639"/>
      <c r="E24" s="639"/>
      <c r="F24" s="639"/>
      <c r="G24" s="639"/>
      <c r="H24" s="639"/>
      <c r="I24" s="639"/>
      <c r="J24" s="639"/>
      <c r="K24" s="639"/>
      <c r="L24" s="639"/>
      <c r="M24" s="639"/>
      <c r="N24" s="639"/>
      <c r="O24" s="639"/>
      <c r="P24" s="639"/>
      <c r="Q24" s="640"/>
      <c r="R24" s="641">
        <v>275696</v>
      </c>
      <c r="S24" s="642"/>
      <c r="T24" s="642"/>
      <c r="U24" s="642"/>
      <c r="V24" s="642"/>
      <c r="W24" s="642"/>
      <c r="X24" s="642"/>
      <c r="Y24" s="643"/>
      <c r="Z24" s="644">
        <v>1.9</v>
      </c>
      <c r="AA24" s="644"/>
      <c r="AB24" s="644"/>
      <c r="AC24" s="644"/>
      <c r="AD24" s="645" t="s">
        <v>128</v>
      </c>
      <c r="AE24" s="645"/>
      <c r="AF24" s="645"/>
      <c r="AG24" s="645"/>
      <c r="AH24" s="645"/>
      <c r="AI24" s="645"/>
      <c r="AJ24" s="645"/>
      <c r="AK24" s="645"/>
      <c r="AL24" s="646" t="s">
        <v>128</v>
      </c>
      <c r="AM24" s="647"/>
      <c r="AN24" s="647"/>
      <c r="AO24" s="648"/>
      <c r="AP24" s="659" t="s">
        <v>294</v>
      </c>
      <c r="AQ24" s="660"/>
      <c r="AR24" s="660"/>
      <c r="AS24" s="660"/>
      <c r="AT24" s="660"/>
      <c r="AU24" s="660"/>
      <c r="AV24" s="660"/>
      <c r="AW24" s="660"/>
      <c r="AX24" s="660"/>
      <c r="AY24" s="660"/>
      <c r="AZ24" s="660"/>
      <c r="BA24" s="660"/>
      <c r="BB24" s="660"/>
      <c r="BC24" s="660"/>
      <c r="BD24" s="660"/>
      <c r="BE24" s="660"/>
      <c r="BF24" s="661"/>
      <c r="BG24" s="641" t="s">
        <v>237</v>
      </c>
      <c r="BH24" s="642"/>
      <c r="BI24" s="642"/>
      <c r="BJ24" s="642"/>
      <c r="BK24" s="642"/>
      <c r="BL24" s="642"/>
      <c r="BM24" s="642"/>
      <c r="BN24" s="643"/>
      <c r="BO24" s="644" t="s">
        <v>128</v>
      </c>
      <c r="BP24" s="644"/>
      <c r="BQ24" s="644"/>
      <c r="BR24" s="644"/>
      <c r="BS24" s="650" t="s">
        <v>176</v>
      </c>
      <c r="BT24" s="642"/>
      <c r="BU24" s="642"/>
      <c r="BV24" s="642"/>
      <c r="BW24" s="642"/>
      <c r="BX24" s="642"/>
      <c r="BY24" s="642"/>
      <c r="BZ24" s="642"/>
      <c r="CA24" s="642"/>
      <c r="CB24" s="651"/>
      <c r="CD24" s="652" t="s">
        <v>295</v>
      </c>
      <c r="CE24" s="653"/>
      <c r="CF24" s="653"/>
      <c r="CG24" s="653"/>
      <c r="CH24" s="653"/>
      <c r="CI24" s="653"/>
      <c r="CJ24" s="653"/>
      <c r="CK24" s="653"/>
      <c r="CL24" s="653"/>
      <c r="CM24" s="653"/>
      <c r="CN24" s="653"/>
      <c r="CO24" s="653"/>
      <c r="CP24" s="653"/>
      <c r="CQ24" s="654"/>
      <c r="CR24" s="630">
        <v>5740044</v>
      </c>
      <c r="CS24" s="631"/>
      <c r="CT24" s="631"/>
      <c r="CU24" s="631"/>
      <c r="CV24" s="631"/>
      <c r="CW24" s="631"/>
      <c r="CX24" s="631"/>
      <c r="CY24" s="632"/>
      <c r="CZ24" s="635">
        <v>40.299999999999997</v>
      </c>
      <c r="DA24" s="636"/>
      <c r="DB24" s="636"/>
      <c r="DC24" s="655"/>
      <c r="DD24" s="676">
        <v>4333438</v>
      </c>
      <c r="DE24" s="631"/>
      <c r="DF24" s="631"/>
      <c r="DG24" s="631"/>
      <c r="DH24" s="631"/>
      <c r="DI24" s="631"/>
      <c r="DJ24" s="631"/>
      <c r="DK24" s="632"/>
      <c r="DL24" s="676">
        <v>4306288</v>
      </c>
      <c r="DM24" s="631"/>
      <c r="DN24" s="631"/>
      <c r="DO24" s="631"/>
      <c r="DP24" s="631"/>
      <c r="DQ24" s="631"/>
      <c r="DR24" s="631"/>
      <c r="DS24" s="631"/>
      <c r="DT24" s="631"/>
      <c r="DU24" s="631"/>
      <c r="DV24" s="632"/>
      <c r="DW24" s="635">
        <v>56</v>
      </c>
      <c r="DX24" s="636"/>
      <c r="DY24" s="636"/>
      <c r="DZ24" s="636"/>
      <c r="EA24" s="636"/>
      <c r="EB24" s="636"/>
      <c r="EC24" s="637"/>
    </row>
    <row r="25" spans="2:133" ht="11.25" customHeight="1" x14ac:dyDescent="0.15">
      <c r="B25" s="638" t="s">
        <v>296</v>
      </c>
      <c r="C25" s="639"/>
      <c r="D25" s="639"/>
      <c r="E25" s="639"/>
      <c r="F25" s="639"/>
      <c r="G25" s="639"/>
      <c r="H25" s="639"/>
      <c r="I25" s="639"/>
      <c r="J25" s="639"/>
      <c r="K25" s="639"/>
      <c r="L25" s="639"/>
      <c r="M25" s="639"/>
      <c r="N25" s="639"/>
      <c r="O25" s="639"/>
      <c r="P25" s="639"/>
      <c r="Q25" s="640"/>
      <c r="R25" s="641">
        <v>162603</v>
      </c>
      <c r="S25" s="642"/>
      <c r="T25" s="642"/>
      <c r="U25" s="642"/>
      <c r="V25" s="642"/>
      <c r="W25" s="642"/>
      <c r="X25" s="642"/>
      <c r="Y25" s="643"/>
      <c r="Z25" s="644">
        <v>1.1000000000000001</v>
      </c>
      <c r="AA25" s="644"/>
      <c r="AB25" s="644"/>
      <c r="AC25" s="644"/>
      <c r="AD25" s="645">
        <v>11421</v>
      </c>
      <c r="AE25" s="645"/>
      <c r="AF25" s="645"/>
      <c r="AG25" s="645"/>
      <c r="AH25" s="645"/>
      <c r="AI25" s="645"/>
      <c r="AJ25" s="645"/>
      <c r="AK25" s="645"/>
      <c r="AL25" s="646">
        <v>0.2</v>
      </c>
      <c r="AM25" s="647"/>
      <c r="AN25" s="647"/>
      <c r="AO25" s="648"/>
      <c r="AP25" s="659" t="s">
        <v>297</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237</v>
      </c>
      <c r="BP25" s="644"/>
      <c r="BQ25" s="644"/>
      <c r="BR25" s="644"/>
      <c r="BS25" s="650" t="s">
        <v>237</v>
      </c>
      <c r="BT25" s="642"/>
      <c r="BU25" s="642"/>
      <c r="BV25" s="642"/>
      <c r="BW25" s="642"/>
      <c r="BX25" s="642"/>
      <c r="BY25" s="642"/>
      <c r="BZ25" s="642"/>
      <c r="CA25" s="642"/>
      <c r="CB25" s="651"/>
      <c r="CD25" s="656" t="s">
        <v>298</v>
      </c>
      <c r="CE25" s="657"/>
      <c r="CF25" s="657"/>
      <c r="CG25" s="657"/>
      <c r="CH25" s="657"/>
      <c r="CI25" s="657"/>
      <c r="CJ25" s="657"/>
      <c r="CK25" s="657"/>
      <c r="CL25" s="657"/>
      <c r="CM25" s="657"/>
      <c r="CN25" s="657"/>
      <c r="CO25" s="657"/>
      <c r="CP25" s="657"/>
      <c r="CQ25" s="658"/>
      <c r="CR25" s="641">
        <v>2381218</v>
      </c>
      <c r="CS25" s="665"/>
      <c r="CT25" s="665"/>
      <c r="CU25" s="665"/>
      <c r="CV25" s="665"/>
      <c r="CW25" s="665"/>
      <c r="CX25" s="665"/>
      <c r="CY25" s="666"/>
      <c r="CZ25" s="646">
        <v>16.7</v>
      </c>
      <c r="DA25" s="677"/>
      <c r="DB25" s="677"/>
      <c r="DC25" s="679"/>
      <c r="DD25" s="650">
        <v>2209346</v>
      </c>
      <c r="DE25" s="665"/>
      <c r="DF25" s="665"/>
      <c r="DG25" s="665"/>
      <c r="DH25" s="665"/>
      <c r="DI25" s="665"/>
      <c r="DJ25" s="665"/>
      <c r="DK25" s="666"/>
      <c r="DL25" s="650">
        <v>2182196</v>
      </c>
      <c r="DM25" s="665"/>
      <c r="DN25" s="665"/>
      <c r="DO25" s="665"/>
      <c r="DP25" s="665"/>
      <c r="DQ25" s="665"/>
      <c r="DR25" s="665"/>
      <c r="DS25" s="665"/>
      <c r="DT25" s="665"/>
      <c r="DU25" s="665"/>
      <c r="DV25" s="666"/>
      <c r="DW25" s="646">
        <v>28.4</v>
      </c>
      <c r="DX25" s="677"/>
      <c r="DY25" s="677"/>
      <c r="DZ25" s="677"/>
      <c r="EA25" s="677"/>
      <c r="EB25" s="677"/>
      <c r="EC25" s="678"/>
    </row>
    <row r="26" spans="2:133" ht="11.25" customHeight="1" x14ac:dyDescent="0.15">
      <c r="B26" s="638" t="s">
        <v>299</v>
      </c>
      <c r="C26" s="639"/>
      <c r="D26" s="639"/>
      <c r="E26" s="639"/>
      <c r="F26" s="639"/>
      <c r="G26" s="639"/>
      <c r="H26" s="639"/>
      <c r="I26" s="639"/>
      <c r="J26" s="639"/>
      <c r="K26" s="639"/>
      <c r="L26" s="639"/>
      <c r="M26" s="639"/>
      <c r="N26" s="639"/>
      <c r="O26" s="639"/>
      <c r="P26" s="639"/>
      <c r="Q26" s="640"/>
      <c r="R26" s="641">
        <v>52303</v>
      </c>
      <c r="S26" s="642"/>
      <c r="T26" s="642"/>
      <c r="U26" s="642"/>
      <c r="V26" s="642"/>
      <c r="W26" s="642"/>
      <c r="X26" s="642"/>
      <c r="Y26" s="643"/>
      <c r="Z26" s="644">
        <v>0.4</v>
      </c>
      <c r="AA26" s="644"/>
      <c r="AB26" s="644"/>
      <c r="AC26" s="644"/>
      <c r="AD26" s="645" t="s">
        <v>128</v>
      </c>
      <c r="AE26" s="645"/>
      <c r="AF26" s="645"/>
      <c r="AG26" s="645"/>
      <c r="AH26" s="645"/>
      <c r="AI26" s="645"/>
      <c r="AJ26" s="645"/>
      <c r="AK26" s="645"/>
      <c r="AL26" s="646" t="s">
        <v>237</v>
      </c>
      <c r="AM26" s="647"/>
      <c r="AN26" s="647"/>
      <c r="AO26" s="648"/>
      <c r="AP26" s="659" t="s">
        <v>300</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237</v>
      </c>
      <c r="BT26" s="642"/>
      <c r="BU26" s="642"/>
      <c r="BV26" s="642"/>
      <c r="BW26" s="642"/>
      <c r="BX26" s="642"/>
      <c r="BY26" s="642"/>
      <c r="BZ26" s="642"/>
      <c r="CA26" s="642"/>
      <c r="CB26" s="651"/>
      <c r="CD26" s="656" t="s">
        <v>301</v>
      </c>
      <c r="CE26" s="657"/>
      <c r="CF26" s="657"/>
      <c r="CG26" s="657"/>
      <c r="CH26" s="657"/>
      <c r="CI26" s="657"/>
      <c r="CJ26" s="657"/>
      <c r="CK26" s="657"/>
      <c r="CL26" s="657"/>
      <c r="CM26" s="657"/>
      <c r="CN26" s="657"/>
      <c r="CO26" s="657"/>
      <c r="CP26" s="657"/>
      <c r="CQ26" s="658"/>
      <c r="CR26" s="641">
        <v>1510689</v>
      </c>
      <c r="CS26" s="642"/>
      <c r="CT26" s="642"/>
      <c r="CU26" s="642"/>
      <c r="CV26" s="642"/>
      <c r="CW26" s="642"/>
      <c r="CX26" s="642"/>
      <c r="CY26" s="643"/>
      <c r="CZ26" s="646">
        <v>10.6</v>
      </c>
      <c r="DA26" s="677"/>
      <c r="DB26" s="677"/>
      <c r="DC26" s="679"/>
      <c r="DD26" s="650">
        <v>1360176</v>
      </c>
      <c r="DE26" s="642"/>
      <c r="DF26" s="642"/>
      <c r="DG26" s="642"/>
      <c r="DH26" s="642"/>
      <c r="DI26" s="642"/>
      <c r="DJ26" s="642"/>
      <c r="DK26" s="643"/>
      <c r="DL26" s="650" t="s">
        <v>176</v>
      </c>
      <c r="DM26" s="642"/>
      <c r="DN26" s="642"/>
      <c r="DO26" s="642"/>
      <c r="DP26" s="642"/>
      <c r="DQ26" s="642"/>
      <c r="DR26" s="642"/>
      <c r="DS26" s="642"/>
      <c r="DT26" s="642"/>
      <c r="DU26" s="642"/>
      <c r="DV26" s="643"/>
      <c r="DW26" s="646" t="s">
        <v>128</v>
      </c>
      <c r="DX26" s="677"/>
      <c r="DY26" s="677"/>
      <c r="DZ26" s="677"/>
      <c r="EA26" s="677"/>
      <c r="EB26" s="677"/>
      <c r="EC26" s="678"/>
    </row>
    <row r="27" spans="2:133" ht="11.25" customHeight="1" x14ac:dyDescent="0.15">
      <c r="B27" s="638" t="s">
        <v>302</v>
      </c>
      <c r="C27" s="639"/>
      <c r="D27" s="639"/>
      <c r="E27" s="639"/>
      <c r="F27" s="639"/>
      <c r="G27" s="639"/>
      <c r="H27" s="639"/>
      <c r="I27" s="639"/>
      <c r="J27" s="639"/>
      <c r="K27" s="639"/>
      <c r="L27" s="639"/>
      <c r="M27" s="639"/>
      <c r="N27" s="639"/>
      <c r="O27" s="639"/>
      <c r="P27" s="639"/>
      <c r="Q27" s="640"/>
      <c r="R27" s="641">
        <v>910199</v>
      </c>
      <c r="S27" s="642"/>
      <c r="T27" s="642"/>
      <c r="U27" s="642"/>
      <c r="V27" s="642"/>
      <c r="W27" s="642"/>
      <c r="X27" s="642"/>
      <c r="Y27" s="643"/>
      <c r="Z27" s="644">
        <v>6.2</v>
      </c>
      <c r="AA27" s="644"/>
      <c r="AB27" s="644"/>
      <c r="AC27" s="644"/>
      <c r="AD27" s="645" t="s">
        <v>128</v>
      </c>
      <c r="AE27" s="645"/>
      <c r="AF27" s="645"/>
      <c r="AG27" s="645"/>
      <c r="AH27" s="645"/>
      <c r="AI27" s="645"/>
      <c r="AJ27" s="645"/>
      <c r="AK27" s="645"/>
      <c r="AL27" s="646" t="s">
        <v>128</v>
      </c>
      <c r="AM27" s="647"/>
      <c r="AN27" s="647"/>
      <c r="AO27" s="648"/>
      <c r="AP27" s="638" t="s">
        <v>303</v>
      </c>
      <c r="AQ27" s="639"/>
      <c r="AR27" s="639"/>
      <c r="AS27" s="639"/>
      <c r="AT27" s="639"/>
      <c r="AU27" s="639"/>
      <c r="AV27" s="639"/>
      <c r="AW27" s="639"/>
      <c r="AX27" s="639"/>
      <c r="AY27" s="639"/>
      <c r="AZ27" s="639"/>
      <c r="BA27" s="639"/>
      <c r="BB27" s="639"/>
      <c r="BC27" s="639"/>
      <c r="BD27" s="639"/>
      <c r="BE27" s="639"/>
      <c r="BF27" s="640"/>
      <c r="BG27" s="641">
        <v>2153534</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304</v>
      </c>
      <c r="CE27" s="657"/>
      <c r="CF27" s="657"/>
      <c r="CG27" s="657"/>
      <c r="CH27" s="657"/>
      <c r="CI27" s="657"/>
      <c r="CJ27" s="657"/>
      <c r="CK27" s="657"/>
      <c r="CL27" s="657"/>
      <c r="CM27" s="657"/>
      <c r="CN27" s="657"/>
      <c r="CO27" s="657"/>
      <c r="CP27" s="657"/>
      <c r="CQ27" s="658"/>
      <c r="CR27" s="641">
        <v>1815541</v>
      </c>
      <c r="CS27" s="665"/>
      <c r="CT27" s="665"/>
      <c r="CU27" s="665"/>
      <c r="CV27" s="665"/>
      <c r="CW27" s="665"/>
      <c r="CX27" s="665"/>
      <c r="CY27" s="666"/>
      <c r="CZ27" s="646">
        <v>12.7</v>
      </c>
      <c r="DA27" s="677"/>
      <c r="DB27" s="677"/>
      <c r="DC27" s="679"/>
      <c r="DD27" s="650">
        <v>593484</v>
      </c>
      <c r="DE27" s="665"/>
      <c r="DF27" s="665"/>
      <c r="DG27" s="665"/>
      <c r="DH27" s="665"/>
      <c r="DI27" s="665"/>
      <c r="DJ27" s="665"/>
      <c r="DK27" s="666"/>
      <c r="DL27" s="650">
        <v>593484</v>
      </c>
      <c r="DM27" s="665"/>
      <c r="DN27" s="665"/>
      <c r="DO27" s="665"/>
      <c r="DP27" s="665"/>
      <c r="DQ27" s="665"/>
      <c r="DR27" s="665"/>
      <c r="DS27" s="665"/>
      <c r="DT27" s="665"/>
      <c r="DU27" s="665"/>
      <c r="DV27" s="666"/>
      <c r="DW27" s="646">
        <v>7.7</v>
      </c>
      <c r="DX27" s="677"/>
      <c r="DY27" s="677"/>
      <c r="DZ27" s="677"/>
      <c r="EA27" s="677"/>
      <c r="EB27" s="677"/>
      <c r="EC27" s="678"/>
    </row>
    <row r="28" spans="2:133" ht="11.25" customHeight="1" x14ac:dyDescent="0.15">
      <c r="B28" s="683" t="s">
        <v>305</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237</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306</v>
      </c>
      <c r="CE28" s="657"/>
      <c r="CF28" s="657"/>
      <c r="CG28" s="657"/>
      <c r="CH28" s="657"/>
      <c r="CI28" s="657"/>
      <c r="CJ28" s="657"/>
      <c r="CK28" s="657"/>
      <c r="CL28" s="657"/>
      <c r="CM28" s="657"/>
      <c r="CN28" s="657"/>
      <c r="CO28" s="657"/>
      <c r="CP28" s="657"/>
      <c r="CQ28" s="658"/>
      <c r="CR28" s="641">
        <v>1543285</v>
      </c>
      <c r="CS28" s="642"/>
      <c r="CT28" s="642"/>
      <c r="CU28" s="642"/>
      <c r="CV28" s="642"/>
      <c r="CW28" s="642"/>
      <c r="CX28" s="642"/>
      <c r="CY28" s="643"/>
      <c r="CZ28" s="646">
        <v>10.8</v>
      </c>
      <c r="DA28" s="677"/>
      <c r="DB28" s="677"/>
      <c r="DC28" s="679"/>
      <c r="DD28" s="650">
        <v>1530608</v>
      </c>
      <c r="DE28" s="642"/>
      <c r="DF28" s="642"/>
      <c r="DG28" s="642"/>
      <c r="DH28" s="642"/>
      <c r="DI28" s="642"/>
      <c r="DJ28" s="642"/>
      <c r="DK28" s="643"/>
      <c r="DL28" s="650">
        <v>1530608</v>
      </c>
      <c r="DM28" s="642"/>
      <c r="DN28" s="642"/>
      <c r="DO28" s="642"/>
      <c r="DP28" s="642"/>
      <c r="DQ28" s="642"/>
      <c r="DR28" s="642"/>
      <c r="DS28" s="642"/>
      <c r="DT28" s="642"/>
      <c r="DU28" s="642"/>
      <c r="DV28" s="643"/>
      <c r="DW28" s="646">
        <v>19.899999999999999</v>
      </c>
      <c r="DX28" s="677"/>
      <c r="DY28" s="677"/>
      <c r="DZ28" s="677"/>
      <c r="EA28" s="677"/>
      <c r="EB28" s="677"/>
      <c r="EC28" s="678"/>
    </row>
    <row r="29" spans="2:133" ht="11.25" customHeight="1" x14ac:dyDescent="0.15">
      <c r="B29" s="638" t="s">
        <v>307</v>
      </c>
      <c r="C29" s="639"/>
      <c r="D29" s="639"/>
      <c r="E29" s="639"/>
      <c r="F29" s="639"/>
      <c r="G29" s="639"/>
      <c r="H29" s="639"/>
      <c r="I29" s="639"/>
      <c r="J29" s="639"/>
      <c r="K29" s="639"/>
      <c r="L29" s="639"/>
      <c r="M29" s="639"/>
      <c r="N29" s="639"/>
      <c r="O29" s="639"/>
      <c r="P29" s="639"/>
      <c r="Q29" s="640"/>
      <c r="R29" s="641">
        <v>1833760</v>
      </c>
      <c r="S29" s="642"/>
      <c r="T29" s="642"/>
      <c r="U29" s="642"/>
      <c r="V29" s="642"/>
      <c r="W29" s="642"/>
      <c r="X29" s="642"/>
      <c r="Y29" s="643"/>
      <c r="Z29" s="644">
        <v>12.5</v>
      </c>
      <c r="AA29" s="644"/>
      <c r="AB29" s="644"/>
      <c r="AC29" s="644"/>
      <c r="AD29" s="645" t="s">
        <v>176</v>
      </c>
      <c r="AE29" s="645"/>
      <c r="AF29" s="645"/>
      <c r="AG29" s="645"/>
      <c r="AH29" s="645"/>
      <c r="AI29" s="645"/>
      <c r="AJ29" s="645"/>
      <c r="AK29" s="645"/>
      <c r="AL29" s="646" t="s">
        <v>237</v>
      </c>
      <c r="AM29" s="647"/>
      <c r="AN29" s="647"/>
      <c r="AO29" s="648"/>
      <c r="AP29" s="620" t="s">
        <v>226</v>
      </c>
      <c r="AQ29" s="621"/>
      <c r="AR29" s="621"/>
      <c r="AS29" s="621"/>
      <c r="AT29" s="621"/>
      <c r="AU29" s="621"/>
      <c r="AV29" s="621"/>
      <c r="AW29" s="621"/>
      <c r="AX29" s="621"/>
      <c r="AY29" s="621"/>
      <c r="AZ29" s="621"/>
      <c r="BA29" s="621"/>
      <c r="BB29" s="621"/>
      <c r="BC29" s="621"/>
      <c r="BD29" s="621"/>
      <c r="BE29" s="621"/>
      <c r="BF29" s="622"/>
      <c r="BG29" s="620" t="s">
        <v>308</v>
      </c>
      <c r="BH29" s="681"/>
      <c r="BI29" s="681"/>
      <c r="BJ29" s="681"/>
      <c r="BK29" s="681"/>
      <c r="BL29" s="681"/>
      <c r="BM29" s="681"/>
      <c r="BN29" s="681"/>
      <c r="BO29" s="681"/>
      <c r="BP29" s="681"/>
      <c r="BQ29" s="682"/>
      <c r="BR29" s="620" t="s">
        <v>309</v>
      </c>
      <c r="BS29" s="681"/>
      <c r="BT29" s="681"/>
      <c r="BU29" s="681"/>
      <c r="BV29" s="681"/>
      <c r="BW29" s="681"/>
      <c r="BX29" s="681"/>
      <c r="BY29" s="681"/>
      <c r="BZ29" s="681"/>
      <c r="CA29" s="681"/>
      <c r="CB29" s="682"/>
      <c r="CD29" s="704" t="s">
        <v>310</v>
      </c>
      <c r="CE29" s="705"/>
      <c r="CF29" s="656" t="s">
        <v>70</v>
      </c>
      <c r="CG29" s="657"/>
      <c r="CH29" s="657"/>
      <c r="CI29" s="657"/>
      <c r="CJ29" s="657"/>
      <c r="CK29" s="657"/>
      <c r="CL29" s="657"/>
      <c r="CM29" s="657"/>
      <c r="CN29" s="657"/>
      <c r="CO29" s="657"/>
      <c r="CP29" s="657"/>
      <c r="CQ29" s="658"/>
      <c r="CR29" s="641">
        <v>1543068</v>
      </c>
      <c r="CS29" s="665"/>
      <c r="CT29" s="665"/>
      <c r="CU29" s="665"/>
      <c r="CV29" s="665"/>
      <c r="CW29" s="665"/>
      <c r="CX29" s="665"/>
      <c r="CY29" s="666"/>
      <c r="CZ29" s="646">
        <v>10.8</v>
      </c>
      <c r="DA29" s="677"/>
      <c r="DB29" s="677"/>
      <c r="DC29" s="679"/>
      <c r="DD29" s="650">
        <v>1530391</v>
      </c>
      <c r="DE29" s="665"/>
      <c r="DF29" s="665"/>
      <c r="DG29" s="665"/>
      <c r="DH29" s="665"/>
      <c r="DI29" s="665"/>
      <c r="DJ29" s="665"/>
      <c r="DK29" s="666"/>
      <c r="DL29" s="650">
        <v>1530391</v>
      </c>
      <c r="DM29" s="665"/>
      <c r="DN29" s="665"/>
      <c r="DO29" s="665"/>
      <c r="DP29" s="665"/>
      <c r="DQ29" s="665"/>
      <c r="DR29" s="665"/>
      <c r="DS29" s="665"/>
      <c r="DT29" s="665"/>
      <c r="DU29" s="665"/>
      <c r="DV29" s="666"/>
      <c r="DW29" s="646">
        <v>19.899999999999999</v>
      </c>
      <c r="DX29" s="677"/>
      <c r="DY29" s="677"/>
      <c r="DZ29" s="677"/>
      <c r="EA29" s="677"/>
      <c r="EB29" s="677"/>
      <c r="EC29" s="678"/>
    </row>
    <row r="30" spans="2:133" ht="11.25" customHeight="1" x14ac:dyDescent="0.15">
      <c r="B30" s="638" t="s">
        <v>311</v>
      </c>
      <c r="C30" s="639"/>
      <c r="D30" s="639"/>
      <c r="E30" s="639"/>
      <c r="F30" s="639"/>
      <c r="G30" s="639"/>
      <c r="H30" s="639"/>
      <c r="I30" s="639"/>
      <c r="J30" s="639"/>
      <c r="K30" s="639"/>
      <c r="L30" s="639"/>
      <c r="M30" s="639"/>
      <c r="N30" s="639"/>
      <c r="O30" s="639"/>
      <c r="P30" s="639"/>
      <c r="Q30" s="640"/>
      <c r="R30" s="641">
        <v>33059</v>
      </c>
      <c r="S30" s="642"/>
      <c r="T30" s="642"/>
      <c r="U30" s="642"/>
      <c r="V30" s="642"/>
      <c r="W30" s="642"/>
      <c r="X30" s="642"/>
      <c r="Y30" s="643"/>
      <c r="Z30" s="644">
        <v>0.2</v>
      </c>
      <c r="AA30" s="644"/>
      <c r="AB30" s="644"/>
      <c r="AC30" s="644"/>
      <c r="AD30" s="645">
        <v>4692</v>
      </c>
      <c r="AE30" s="645"/>
      <c r="AF30" s="645"/>
      <c r="AG30" s="645"/>
      <c r="AH30" s="645"/>
      <c r="AI30" s="645"/>
      <c r="AJ30" s="645"/>
      <c r="AK30" s="645"/>
      <c r="AL30" s="646">
        <v>0.1</v>
      </c>
      <c r="AM30" s="647"/>
      <c r="AN30" s="647"/>
      <c r="AO30" s="648"/>
      <c r="AP30" s="689" t="s">
        <v>312</v>
      </c>
      <c r="AQ30" s="690"/>
      <c r="AR30" s="690"/>
      <c r="AS30" s="690"/>
      <c r="AT30" s="695" t="s">
        <v>313</v>
      </c>
      <c r="AU30" s="230"/>
      <c r="AV30" s="230"/>
      <c r="AW30" s="230"/>
      <c r="AX30" s="627" t="s">
        <v>190</v>
      </c>
      <c r="AY30" s="628"/>
      <c r="AZ30" s="628"/>
      <c r="BA30" s="628"/>
      <c r="BB30" s="628"/>
      <c r="BC30" s="628"/>
      <c r="BD30" s="628"/>
      <c r="BE30" s="628"/>
      <c r="BF30" s="629"/>
      <c r="BG30" s="701">
        <v>99.1</v>
      </c>
      <c r="BH30" s="702"/>
      <c r="BI30" s="702"/>
      <c r="BJ30" s="702"/>
      <c r="BK30" s="702"/>
      <c r="BL30" s="702"/>
      <c r="BM30" s="636">
        <v>97.5</v>
      </c>
      <c r="BN30" s="702"/>
      <c r="BO30" s="702"/>
      <c r="BP30" s="702"/>
      <c r="BQ30" s="703"/>
      <c r="BR30" s="701">
        <v>99</v>
      </c>
      <c r="BS30" s="702"/>
      <c r="BT30" s="702"/>
      <c r="BU30" s="702"/>
      <c r="BV30" s="702"/>
      <c r="BW30" s="702"/>
      <c r="BX30" s="636">
        <v>97.4</v>
      </c>
      <c r="BY30" s="702"/>
      <c r="BZ30" s="702"/>
      <c r="CA30" s="702"/>
      <c r="CB30" s="703"/>
      <c r="CD30" s="706"/>
      <c r="CE30" s="707"/>
      <c r="CF30" s="656" t="s">
        <v>314</v>
      </c>
      <c r="CG30" s="657"/>
      <c r="CH30" s="657"/>
      <c r="CI30" s="657"/>
      <c r="CJ30" s="657"/>
      <c r="CK30" s="657"/>
      <c r="CL30" s="657"/>
      <c r="CM30" s="657"/>
      <c r="CN30" s="657"/>
      <c r="CO30" s="657"/>
      <c r="CP30" s="657"/>
      <c r="CQ30" s="658"/>
      <c r="CR30" s="641">
        <v>1423353</v>
      </c>
      <c r="CS30" s="642"/>
      <c r="CT30" s="642"/>
      <c r="CU30" s="642"/>
      <c r="CV30" s="642"/>
      <c r="CW30" s="642"/>
      <c r="CX30" s="642"/>
      <c r="CY30" s="643"/>
      <c r="CZ30" s="646">
        <v>10</v>
      </c>
      <c r="DA30" s="677"/>
      <c r="DB30" s="677"/>
      <c r="DC30" s="679"/>
      <c r="DD30" s="650">
        <v>1410676</v>
      </c>
      <c r="DE30" s="642"/>
      <c r="DF30" s="642"/>
      <c r="DG30" s="642"/>
      <c r="DH30" s="642"/>
      <c r="DI30" s="642"/>
      <c r="DJ30" s="642"/>
      <c r="DK30" s="643"/>
      <c r="DL30" s="650">
        <v>1410676</v>
      </c>
      <c r="DM30" s="642"/>
      <c r="DN30" s="642"/>
      <c r="DO30" s="642"/>
      <c r="DP30" s="642"/>
      <c r="DQ30" s="642"/>
      <c r="DR30" s="642"/>
      <c r="DS30" s="642"/>
      <c r="DT30" s="642"/>
      <c r="DU30" s="642"/>
      <c r="DV30" s="643"/>
      <c r="DW30" s="646">
        <v>18.3</v>
      </c>
      <c r="DX30" s="677"/>
      <c r="DY30" s="677"/>
      <c r="DZ30" s="677"/>
      <c r="EA30" s="677"/>
      <c r="EB30" s="677"/>
      <c r="EC30" s="678"/>
    </row>
    <row r="31" spans="2:133" ht="11.25" customHeight="1" x14ac:dyDescent="0.15">
      <c r="B31" s="638" t="s">
        <v>315</v>
      </c>
      <c r="C31" s="639"/>
      <c r="D31" s="639"/>
      <c r="E31" s="639"/>
      <c r="F31" s="639"/>
      <c r="G31" s="639"/>
      <c r="H31" s="639"/>
      <c r="I31" s="639"/>
      <c r="J31" s="639"/>
      <c r="K31" s="639"/>
      <c r="L31" s="639"/>
      <c r="M31" s="639"/>
      <c r="N31" s="639"/>
      <c r="O31" s="639"/>
      <c r="P31" s="639"/>
      <c r="Q31" s="640"/>
      <c r="R31" s="641">
        <v>346895</v>
      </c>
      <c r="S31" s="642"/>
      <c r="T31" s="642"/>
      <c r="U31" s="642"/>
      <c r="V31" s="642"/>
      <c r="W31" s="642"/>
      <c r="X31" s="642"/>
      <c r="Y31" s="643"/>
      <c r="Z31" s="644">
        <v>2.4</v>
      </c>
      <c r="AA31" s="644"/>
      <c r="AB31" s="644"/>
      <c r="AC31" s="644"/>
      <c r="AD31" s="645" t="s">
        <v>237</v>
      </c>
      <c r="AE31" s="645"/>
      <c r="AF31" s="645"/>
      <c r="AG31" s="645"/>
      <c r="AH31" s="645"/>
      <c r="AI31" s="645"/>
      <c r="AJ31" s="645"/>
      <c r="AK31" s="645"/>
      <c r="AL31" s="646" t="s">
        <v>128</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99.1</v>
      </c>
      <c r="BH31" s="665"/>
      <c r="BI31" s="665"/>
      <c r="BJ31" s="665"/>
      <c r="BK31" s="665"/>
      <c r="BL31" s="665"/>
      <c r="BM31" s="647">
        <v>98.1</v>
      </c>
      <c r="BN31" s="699"/>
      <c r="BO31" s="699"/>
      <c r="BP31" s="699"/>
      <c r="BQ31" s="700"/>
      <c r="BR31" s="698">
        <v>99</v>
      </c>
      <c r="BS31" s="665"/>
      <c r="BT31" s="665"/>
      <c r="BU31" s="665"/>
      <c r="BV31" s="665"/>
      <c r="BW31" s="665"/>
      <c r="BX31" s="647">
        <v>98.1</v>
      </c>
      <c r="BY31" s="699"/>
      <c r="BZ31" s="699"/>
      <c r="CA31" s="699"/>
      <c r="CB31" s="700"/>
      <c r="CD31" s="706"/>
      <c r="CE31" s="707"/>
      <c r="CF31" s="656" t="s">
        <v>318</v>
      </c>
      <c r="CG31" s="657"/>
      <c r="CH31" s="657"/>
      <c r="CI31" s="657"/>
      <c r="CJ31" s="657"/>
      <c r="CK31" s="657"/>
      <c r="CL31" s="657"/>
      <c r="CM31" s="657"/>
      <c r="CN31" s="657"/>
      <c r="CO31" s="657"/>
      <c r="CP31" s="657"/>
      <c r="CQ31" s="658"/>
      <c r="CR31" s="641">
        <v>119715</v>
      </c>
      <c r="CS31" s="665"/>
      <c r="CT31" s="665"/>
      <c r="CU31" s="665"/>
      <c r="CV31" s="665"/>
      <c r="CW31" s="665"/>
      <c r="CX31" s="665"/>
      <c r="CY31" s="666"/>
      <c r="CZ31" s="646">
        <v>0.8</v>
      </c>
      <c r="DA31" s="677"/>
      <c r="DB31" s="677"/>
      <c r="DC31" s="679"/>
      <c r="DD31" s="650">
        <v>119715</v>
      </c>
      <c r="DE31" s="665"/>
      <c r="DF31" s="665"/>
      <c r="DG31" s="665"/>
      <c r="DH31" s="665"/>
      <c r="DI31" s="665"/>
      <c r="DJ31" s="665"/>
      <c r="DK31" s="666"/>
      <c r="DL31" s="650">
        <v>119715</v>
      </c>
      <c r="DM31" s="665"/>
      <c r="DN31" s="665"/>
      <c r="DO31" s="665"/>
      <c r="DP31" s="665"/>
      <c r="DQ31" s="665"/>
      <c r="DR31" s="665"/>
      <c r="DS31" s="665"/>
      <c r="DT31" s="665"/>
      <c r="DU31" s="665"/>
      <c r="DV31" s="666"/>
      <c r="DW31" s="646">
        <v>1.6</v>
      </c>
      <c r="DX31" s="677"/>
      <c r="DY31" s="677"/>
      <c r="DZ31" s="677"/>
      <c r="EA31" s="677"/>
      <c r="EB31" s="677"/>
      <c r="EC31" s="678"/>
    </row>
    <row r="32" spans="2:133" ht="11.25" customHeight="1" x14ac:dyDescent="0.15">
      <c r="B32" s="638" t="s">
        <v>319</v>
      </c>
      <c r="C32" s="639"/>
      <c r="D32" s="639"/>
      <c r="E32" s="639"/>
      <c r="F32" s="639"/>
      <c r="G32" s="639"/>
      <c r="H32" s="639"/>
      <c r="I32" s="639"/>
      <c r="J32" s="639"/>
      <c r="K32" s="639"/>
      <c r="L32" s="639"/>
      <c r="M32" s="639"/>
      <c r="N32" s="639"/>
      <c r="O32" s="639"/>
      <c r="P32" s="639"/>
      <c r="Q32" s="640"/>
      <c r="R32" s="641">
        <v>1248655</v>
      </c>
      <c r="S32" s="642"/>
      <c r="T32" s="642"/>
      <c r="U32" s="642"/>
      <c r="V32" s="642"/>
      <c r="W32" s="642"/>
      <c r="X32" s="642"/>
      <c r="Y32" s="643"/>
      <c r="Z32" s="644">
        <v>8.5</v>
      </c>
      <c r="AA32" s="644"/>
      <c r="AB32" s="644"/>
      <c r="AC32" s="644"/>
      <c r="AD32" s="645" t="s">
        <v>237</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v>
      </c>
      <c r="BH32" s="711"/>
      <c r="BI32" s="711"/>
      <c r="BJ32" s="711"/>
      <c r="BK32" s="711"/>
      <c r="BL32" s="711"/>
      <c r="BM32" s="712">
        <v>96.5</v>
      </c>
      <c r="BN32" s="711"/>
      <c r="BO32" s="711"/>
      <c r="BP32" s="711"/>
      <c r="BQ32" s="713"/>
      <c r="BR32" s="710">
        <v>98.9</v>
      </c>
      <c r="BS32" s="711"/>
      <c r="BT32" s="711"/>
      <c r="BU32" s="711"/>
      <c r="BV32" s="711"/>
      <c r="BW32" s="711"/>
      <c r="BX32" s="712">
        <v>96.4</v>
      </c>
      <c r="BY32" s="711"/>
      <c r="BZ32" s="711"/>
      <c r="CA32" s="711"/>
      <c r="CB32" s="713"/>
      <c r="CD32" s="708"/>
      <c r="CE32" s="709"/>
      <c r="CF32" s="656" t="s">
        <v>321</v>
      </c>
      <c r="CG32" s="657"/>
      <c r="CH32" s="657"/>
      <c r="CI32" s="657"/>
      <c r="CJ32" s="657"/>
      <c r="CK32" s="657"/>
      <c r="CL32" s="657"/>
      <c r="CM32" s="657"/>
      <c r="CN32" s="657"/>
      <c r="CO32" s="657"/>
      <c r="CP32" s="657"/>
      <c r="CQ32" s="658"/>
      <c r="CR32" s="641">
        <v>217</v>
      </c>
      <c r="CS32" s="642"/>
      <c r="CT32" s="642"/>
      <c r="CU32" s="642"/>
      <c r="CV32" s="642"/>
      <c r="CW32" s="642"/>
      <c r="CX32" s="642"/>
      <c r="CY32" s="643"/>
      <c r="CZ32" s="646">
        <v>0</v>
      </c>
      <c r="DA32" s="677"/>
      <c r="DB32" s="677"/>
      <c r="DC32" s="679"/>
      <c r="DD32" s="650">
        <v>217</v>
      </c>
      <c r="DE32" s="642"/>
      <c r="DF32" s="642"/>
      <c r="DG32" s="642"/>
      <c r="DH32" s="642"/>
      <c r="DI32" s="642"/>
      <c r="DJ32" s="642"/>
      <c r="DK32" s="643"/>
      <c r="DL32" s="650">
        <v>217</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322</v>
      </c>
      <c r="C33" s="639"/>
      <c r="D33" s="639"/>
      <c r="E33" s="639"/>
      <c r="F33" s="639"/>
      <c r="G33" s="639"/>
      <c r="H33" s="639"/>
      <c r="I33" s="639"/>
      <c r="J33" s="639"/>
      <c r="K33" s="639"/>
      <c r="L33" s="639"/>
      <c r="M33" s="639"/>
      <c r="N33" s="639"/>
      <c r="O33" s="639"/>
      <c r="P33" s="639"/>
      <c r="Q33" s="640"/>
      <c r="R33" s="641">
        <v>467929</v>
      </c>
      <c r="S33" s="642"/>
      <c r="T33" s="642"/>
      <c r="U33" s="642"/>
      <c r="V33" s="642"/>
      <c r="W33" s="642"/>
      <c r="X33" s="642"/>
      <c r="Y33" s="643"/>
      <c r="Z33" s="644">
        <v>3.2</v>
      </c>
      <c r="AA33" s="644"/>
      <c r="AB33" s="644"/>
      <c r="AC33" s="644"/>
      <c r="AD33" s="645" t="s">
        <v>237</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5884170</v>
      </c>
      <c r="CS33" s="665"/>
      <c r="CT33" s="665"/>
      <c r="CU33" s="665"/>
      <c r="CV33" s="665"/>
      <c r="CW33" s="665"/>
      <c r="CX33" s="665"/>
      <c r="CY33" s="666"/>
      <c r="CZ33" s="646">
        <v>41.3</v>
      </c>
      <c r="DA33" s="677"/>
      <c r="DB33" s="677"/>
      <c r="DC33" s="679"/>
      <c r="DD33" s="650">
        <v>4250327</v>
      </c>
      <c r="DE33" s="665"/>
      <c r="DF33" s="665"/>
      <c r="DG33" s="665"/>
      <c r="DH33" s="665"/>
      <c r="DI33" s="665"/>
      <c r="DJ33" s="665"/>
      <c r="DK33" s="666"/>
      <c r="DL33" s="650">
        <v>2979795</v>
      </c>
      <c r="DM33" s="665"/>
      <c r="DN33" s="665"/>
      <c r="DO33" s="665"/>
      <c r="DP33" s="665"/>
      <c r="DQ33" s="665"/>
      <c r="DR33" s="665"/>
      <c r="DS33" s="665"/>
      <c r="DT33" s="665"/>
      <c r="DU33" s="665"/>
      <c r="DV33" s="666"/>
      <c r="DW33" s="646">
        <v>38.700000000000003</v>
      </c>
      <c r="DX33" s="677"/>
      <c r="DY33" s="677"/>
      <c r="DZ33" s="677"/>
      <c r="EA33" s="677"/>
      <c r="EB33" s="677"/>
      <c r="EC33" s="678"/>
    </row>
    <row r="34" spans="2:133" ht="11.25" customHeight="1" x14ac:dyDescent="0.15">
      <c r="B34" s="638" t="s">
        <v>324</v>
      </c>
      <c r="C34" s="639"/>
      <c r="D34" s="639"/>
      <c r="E34" s="639"/>
      <c r="F34" s="639"/>
      <c r="G34" s="639"/>
      <c r="H34" s="639"/>
      <c r="I34" s="639"/>
      <c r="J34" s="639"/>
      <c r="K34" s="639"/>
      <c r="L34" s="639"/>
      <c r="M34" s="639"/>
      <c r="N34" s="639"/>
      <c r="O34" s="639"/>
      <c r="P34" s="639"/>
      <c r="Q34" s="640"/>
      <c r="R34" s="641">
        <v>166493</v>
      </c>
      <c r="S34" s="642"/>
      <c r="T34" s="642"/>
      <c r="U34" s="642"/>
      <c r="V34" s="642"/>
      <c r="W34" s="642"/>
      <c r="X34" s="642"/>
      <c r="Y34" s="643"/>
      <c r="Z34" s="644">
        <v>1.1000000000000001</v>
      </c>
      <c r="AA34" s="644"/>
      <c r="AB34" s="644"/>
      <c r="AC34" s="644"/>
      <c r="AD34" s="645">
        <v>16</v>
      </c>
      <c r="AE34" s="645"/>
      <c r="AF34" s="645"/>
      <c r="AG34" s="645"/>
      <c r="AH34" s="645"/>
      <c r="AI34" s="645"/>
      <c r="AJ34" s="645"/>
      <c r="AK34" s="645"/>
      <c r="AL34" s="646">
        <v>0</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1700960</v>
      </c>
      <c r="CS34" s="642"/>
      <c r="CT34" s="642"/>
      <c r="CU34" s="642"/>
      <c r="CV34" s="642"/>
      <c r="CW34" s="642"/>
      <c r="CX34" s="642"/>
      <c r="CY34" s="643"/>
      <c r="CZ34" s="646">
        <v>11.9</v>
      </c>
      <c r="DA34" s="677"/>
      <c r="DB34" s="677"/>
      <c r="DC34" s="679"/>
      <c r="DD34" s="650">
        <v>1150575</v>
      </c>
      <c r="DE34" s="642"/>
      <c r="DF34" s="642"/>
      <c r="DG34" s="642"/>
      <c r="DH34" s="642"/>
      <c r="DI34" s="642"/>
      <c r="DJ34" s="642"/>
      <c r="DK34" s="643"/>
      <c r="DL34" s="650">
        <v>861603</v>
      </c>
      <c r="DM34" s="642"/>
      <c r="DN34" s="642"/>
      <c r="DO34" s="642"/>
      <c r="DP34" s="642"/>
      <c r="DQ34" s="642"/>
      <c r="DR34" s="642"/>
      <c r="DS34" s="642"/>
      <c r="DT34" s="642"/>
      <c r="DU34" s="642"/>
      <c r="DV34" s="643"/>
      <c r="DW34" s="646">
        <v>11.2</v>
      </c>
      <c r="DX34" s="677"/>
      <c r="DY34" s="677"/>
      <c r="DZ34" s="677"/>
      <c r="EA34" s="677"/>
      <c r="EB34" s="677"/>
      <c r="EC34" s="678"/>
    </row>
    <row r="35" spans="2:133" ht="11.25" customHeight="1" x14ac:dyDescent="0.15">
      <c r="B35" s="638" t="s">
        <v>328</v>
      </c>
      <c r="C35" s="639"/>
      <c r="D35" s="639"/>
      <c r="E35" s="639"/>
      <c r="F35" s="639"/>
      <c r="G35" s="639"/>
      <c r="H35" s="639"/>
      <c r="I35" s="639"/>
      <c r="J35" s="639"/>
      <c r="K35" s="639"/>
      <c r="L35" s="639"/>
      <c r="M35" s="639"/>
      <c r="N35" s="639"/>
      <c r="O35" s="639"/>
      <c r="P35" s="639"/>
      <c r="Q35" s="640"/>
      <c r="R35" s="641">
        <v>1411300</v>
      </c>
      <c r="S35" s="642"/>
      <c r="T35" s="642"/>
      <c r="U35" s="642"/>
      <c r="V35" s="642"/>
      <c r="W35" s="642"/>
      <c r="X35" s="642"/>
      <c r="Y35" s="643"/>
      <c r="Z35" s="644">
        <v>9.6</v>
      </c>
      <c r="AA35" s="644"/>
      <c r="AB35" s="644"/>
      <c r="AC35" s="644"/>
      <c r="AD35" s="645" t="s">
        <v>237</v>
      </c>
      <c r="AE35" s="645"/>
      <c r="AF35" s="645"/>
      <c r="AG35" s="645"/>
      <c r="AH35" s="645"/>
      <c r="AI35" s="645"/>
      <c r="AJ35" s="645"/>
      <c r="AK35" s="645"/>
      <c r="AL35" s="646" t="s">
        <v>237</v>
      </c>
      <c r="AM35" s="647"/>
      <c r="AN35" s="647"/>
      <c r="AO35" s="648"/>
      <c r="AP35" s="234"/>
      <c r="AQ35" s="714" t="s">
        <v>329</v>
      </c>
      <c r="AR35" s="715"/>
      <c r="AS35" s="715"/>
      <c r="AT35" s="715"/>
      <c r="AU35" s="715"/>
      <c r="AV35" s="715"/>
      <c r="AW35" s="715"/>
      <c r="AX35" s="715"/>
      <c r="AY35" s="716"/>
      <c r="AZ35" s="630">
        <v>1587030</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99577</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65000</v>
      </c>
      <c r="CS35" s="665"/>
      <c r="CT35" s="665"/>
      <c r="CU35" s="665"/>
      <c r="CV35" s="665"/>
      <c r="CW35" s="665"/>
      <c r="CX35" s="665"/>
      <c r="CY35" s="666"/>
      <c r="CZ35" s="646">
        <v>0.5</v>
      </c>
      <c r="DA35" s="677"/>
      <c r="DB35" s="677"/>
      <c r="DC35" s="679"/>
      <c r="DD35" s="650">
        <v>48875</v>
      </c>
      <c r="DE35" s="665"/>
      <c r="DF35" s="665"/>
      <c r="DG35" s="665"/>
      <c r="DH35" s="665"/>
      <c r="DI35" s="665"/>
      <c r="DJ35" s="665"/>
      <c r="DK35" s="666"/>
      <c r="DL35" s="650">
        <v>36546</v>
      </c>
      <c r="DM35" s="665"/>
      <c r="DN35" s="665"/>
      <c r="DO35" s="665"/>
      <c r="DP35" s="665"/>
      <c r="DQ35" s="665"/>
      <c r="DR35" s="665"/>
      <c r="DS35" s="665"/>
      <c r="DT35" s="665"/>
      <c r="DU35" s="665"/>
      <c r="DV35" s="666"/>
      <c r="DW35" s="646">
        <v>0.5</v>
      </c>
      <c r="DX35" s="677"/>
      <c r="DY35" s="677"/>
      <c r="DZ35" s="677"/>
      <c r="EA35" s="677"/>
      <c r="EB35" s="677"/>
      <c r="EC35" s="678"/>
    </row>
    <row r="36" spans="2:133" ht="11.25" customHeight="1" x14ac:dyDescent="0.15">
      <c r="B36" s="638" t="s">
        <v>332</v>
      </c>
      <c r="C36" s="639"/>
      <c r="D36" s="639"/>
      <c r="E36" s="639"/>
      <c r="F36" s="639"/>
      <c r="G36" s="639"/>
      <c r="H36" s="639"/>
      <c r="I36" s="639"/>
      <c r="J36" s="639"/>
      <c r="K36" s="639"/>
      <c r="L36" s="639"/>
      <c r="M36" s="639"/>
      <c r="N36" s="639"/>
      <c r="O36" s="639"/>
      <c r="P36" s="639"/>
      <c r="Q36" s="640"/>
      <c r="R36" s="641" t="s">
        <v>237</v>
      </c>
      <c r="S36" s="642"/>
      <c r="T36" s="642"/>
      <c r="U36" s="642"/>
      <c r="V36" s="642"/>
      <c r="W36" s="642"/>
      <c r="X36" s="642"/>
      <c r="Y36" s="643"/>
      <c r="Z36" s="644" t="s">
        <v>237</v>
      </c>
      <c r="AA36" s="644"/>
      <c r="AB36" s="644"/>
      <c r="AC36" s="644"/>
      <c r="AD36" s="645" t="s">
        <v>128</v>
      </c>
      <c r="AE36" s="645"/>
      <c r="AF36" s="645"/>
      <c r="AG36" s="645"/>
      <c r="AH36" s="645"/>
      <c r="AI36" s="645"/>
      <c r="AJ36" s="645"/>
      <c r="AK36" s="645"/>
      <c r="AL36" s="646" t="s">
        <v>128</v>
      </c>
      <c r="AM36" s="647"/>
      <c r="AN36" s="647"/>
      <c r="AO36" s="648"/>
      <c r="AQ36" s="718" t="s">
        <v>333</v>
      </c>
      <c r="AR36" s="719"/>
      <c r="AS36" s="719"/>
      <c r="AT36" s="719"/>
      <c r="AU36" s="719"/>
      <c r="AV36" s="719"/>
      <c r="AW36" s="719"/>
      <c r="AX36" s="719"/>
      <c r="AY36" s="720"/>
      <c r="AZ36" s="641">
        <v>375276</v>
      </c>
      <c r="BA36" s="642"/>
      <c r="BB36" s="642"/>
      <c r="BC36" s="642"/>
      <c r="BD36" s="665"/>
      <c r="BE36" s="665"/>
      <c r="BF36" s="700"/>
      <c r="BG36" s="656" t="s">
        <v>334</v>
      </c>
      <c r="BH36" s="657"/>
      <c r="BI36" s="657"/>
      <c r="BJ36" s="657"/>
      <c r="BK36" s="657"/>
      <c r="BL36" s="657"/>
      <c r="BM36" s="657"/>
      <c r="BN36" s="657"/>
      <c r="BO36" s="657"/>
      <c r="BP36" s="657"/>
      <c r="BQ36" s="657"/>
      <c r="BR36" s="657"/>
      <c r="BS36" s="657"/>
      <c r="BT36" s="657"/>
      <c r="BU36" s="658"/>
      <c r="BV36" s="641">
        <v>84577</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1493986</v>
      </c>
      <c r="CS36" s="642"/>
      <c r="CT36" s="642"/>
      <c r="CU36" s="642"/>
      <c r="CV36" s="642"/>
      <c r="CW36" s="642"/>
      <c r="CX36" s="642"/>
      <c r="CY36" s="643"/>
      <c r="CZ36" s="646">
        <v>10.5</v>
      </c>
      <c r="DA36" s="677"/>
      <c r="DB36" s="677"/>
      <c r="DC36" s="679"/>
      <c r="DD36" s="650">
        <v>1031758</v>
      </c>
      <c r="DE36" s="642"/>
      <c r="DF36" s="642"/>
      <c r="DG36" s="642"/>
      <c r="DH36" s="642"/>
      <c r="DI36" s="642"/>
      <c r="DJ36" s="642"/>
      <c r="DK36" s="643"/>
      <c r="DL36" s="650">
        <v>786917</v>
      </c>
      <c r="DM36" s="642"/>
      <c r="DN36" s="642"/>
      <c r="DO36" s="642"/>
      <c r="DP36" s="642"/>
      <c r="DQ36" s="642"/>
      <c r="DR36" s="642"/>
      <c r="DS36" s="642"/>
      <c r="DT36" s="642"/>
      <c r="DU36" s="642"/>
      <c r="DV36" s="643"/>
      <c r="DW36" s="646">
        <v>10.199999999999999</v>
      </c>
      <c r="DX36" s="677"/>
      <c r="DY36" s="677"/>
      <c r="DZ36" s="677"/>
      <c r="EA36" s="677"/>
      <c r="EB36" s="677"/>
      <c r="EC36" s="678"/>
    </row>
    <row r="37" spans="2:133" ht="11.25" customHeight="1" x14ac:dyDescent="0.15">
      <c r="B37" s="638" t="s">
        <v>336</v>
      </c>
      <c r="C37" s="639"/>
      <c r="D37" s="639"/>
      <c r="E37" s="639"/>
      <c r="F37" s="639"/>
      <c r="G37" s="639"/>
      <c r="H37" s="639"/>
      <c r="I37" s="639"/>
      <c r="J37" s="639"/>
      <c r="K37" s="639"/>
      <c r="L37" s="639"/>
      <c r="M37" s="639"/>
      <c r="N37" s="639"/>
      <c r="O37" s="639"/>
      <c r="P37" s="639"/>
      <c r="Q37" s="640"/>
      <c r="R37" s="641">
        <v>337000</v>
      </c>
      <c r="S37" s="642"/>
      <c r="T37" s="642"/>
      <c r="U37" s="642"/>
      <c r="V37" s="642"/>
      <c r="W37" s="642"/>
      <c r="X37" s="642"/>
      <c r="Y37" s="643"/>
      <c r="Z37" s="644">
        <v>2.2999999999999998</v>
      </c>
      <c r="AA37" s="644"/>
      <c r="AB37" s="644"/>
      <c r="AC37" s="644"/>
      <c r="AD37" s="645" t="s">
        <v>128</v>
      </c>
      <c r="AE37" s="645"/>
      <c r="AF37" s="645"/>
      <c r="AG37" s="645"/>
      <c r="AH37" s="645"/>
      <c r="AI37" s="645"/>
      <c r="AJ37" s="645"/>
      <c r="AK37" s="645"/>
      <c r="AL37" s="646" t="s">
        <v>128</v>
      </c>
      <c r="AM37" s="647"/>
      <c r="AN37" s="647"/>
      <c r="AO37" s="648"/>
      <c r="AQ37" s="718" t="s">
        <v>337</v>
      </c>
      <c r="AR37" s="719"/>
      <c r="AS37" s="719"/>
      <c r="AT37" s="719"/>
      <c r="AU37" s="719"/>
      <c r="AV37" s="719"/>
      <c r="AW37" s="719"/>
      <c r="AX37" s="719"/>
      <c r="AY37" s="720"/>
      <c r="AZ37" s="641">
        <v>51326</v>
      </c>
      <c r="BA37" s="642"/>
      <c r="BB37" s="642"/>
      <c r="BC37" s="642"/>
      <c r="BD37" s="665"/>
      <c r="BE37" s="665"/>
      <c r="BF37" s="700"/>
      <c r="BG37" s="656" t="s">
        <v>338</v>
      </c>
      <c r="BH37" s="657"/>
      <c r="BI37" s="657"/>
      <c r="BJ37" s="657"/>
      <c r="BK37" s="657"/>
      <c r="BL37" s="657"/>
      <c r="BM37" s="657"/>
      <c r="BN37" s="657"/>
      <c r="BO37" s="657"/>
      <c r="BP37" s="657"/>
      <c r="BQ37" s="657"/>
      <c r="BR37" s="657"/>
      <c r="BS37" s="657"/>
      <c r="BT37" s="657"/>
      <c r="BU37" s="658"/>
      <c r="BV37" s="641">
        <v>3221</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643533</v>
      </c>
      <c r="CS37" s="665"/>
      <c r="CT37" s="665"/>
      <c r="CU37" s="665"/>
      <c r="CV37" s="665"/>
      <c r="CW37" s="665"/>
      <c r="CX37" s="665"/>
      <c r="CY37" s="666"/>
      <c r="CZ37" s="646">
        <v>4.5</v>
      </c>
      <c r="DA37" s="677"/>
      <c r="DB37" s="677"/>
      <c r="DC37" s="679"/>
      <c r="DD37" s="650">
        <v>590538</v>
      </c>
      <c r="DE37" s="665"/>
      <c r="DF37" s="665"/>
      <c r="DG37" s="665"/>
      <c r="DH37" s="665"/>
      <c r="DI37" s="665"/>
      <c r="DJ37" s="665"/>
      <c r="DK37" s="666"/>
      <c r="DL37" s="650">
        <v>490178</v>
      </c>
      <c r="DM37" s="665"/>
      <c r="DN37" s="665"/>
      <c r="DO37" s="665"/>
      <c r="DP37" s="665"/>
      <c r="DQ37" s="665"/>
      <c r="DR37" s="665"/>
      <c r="DS37" s="665"/>
      <c r="DT37" s="665"/>
      <c r="DU37" s="665"/>
      <c r="DV37" s="666"/>
      <c r="DW37" s="646">
        <v>6.4</v>
      </c>
      <c r="DX37" s="677"/>
      <c r="DY37" s="677"/>
      <c r="DZ37" s="677"/>
      <c r="EA37" s="677"/>
      <c r="EB37" s="677"/>
      <c r="EC37" s="678"/>
    </row>
    <row r="38" spans="2:133" ht="11.25" customHeight="1" x14ac:dyDescent="0.15">
      <c r="B38" s="686" t="s">
        <v>340</v>
      </c>
      <c r="C38" s="687"/>
      <c r="D38" s="687"/>
      <c r="E38" s="687"/>
      <c r="F38" s="687"/>
      <c r="G38" s="687"/>
      <c r="H38" s="687"/>
      <c r="I38" s="687"/>
      <c r="J38" s="687"/>
      <c r="K38" s="687"/>
      <c r="L38" s="687"/>
      <c r="M38" s="687"/>
      <c r="N38" s="687"/>
      <c r="O38" s="687"/>
      <c r="P38" s="687"/>
      <c r="Q38" s="688"/>
      <c r="R38" s="721">
        <v>14673874</v>
      </c>
      <c r="S38" s="722"/>
      <c r="T38" s="722"/>
      <c r="U38" s="722"/>
      <c r="V38" s="722"/>
      <c r="W38" s="722"/>
      <c r="X38" s="722"/>
      <c r="Y38" s="723"/>
      <c r="Z38" s="724">
        <v>100</v>
      </c>
      <c r="AA38" s="724"/>
      <c r="AB38" s="724"/>
      <c r="AC38" s="724"/>
      <c r="AD38" s="725">
        <v>7353841</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t="s">
        <v>128</v>
      </c>
      <c r="BA38" s="642"/>
      <c r="BB38" s="642"/>
      <c r="BC38" s="642"/>
      <c r="BD38" s="665"/>
      <c r="BE38" s="665"/>
      <c r="BF38" s="700"/>
      <c r="BG38" s="656" t="s">
        <v>342</v>
      </c>
      <c r="BH38" s="657"/>
      <c r="BI38" s="657"/>
      <c r="BJ38" s="657"/>
      <c r="BK38" s="657"/>
      <c r="BL38" s="657"/>
      <c r="BM38" s="657"/>
      <c r="BN38" s="657"/>
      <c r="BO38" s="657"/>
      <c r="BP38" s="657"/>
      <c r="BQ38" s="657"/>
      <c r="BR38" s="657"/>
      <c r="BS38" s="657"/>
      <c r="BT38" s="657"/>
      <c r="BU38" s="658"/>
      <c r="BV38" s="641">
        <v>6254</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1535704</v>
      </c>
      <c r="CS38" s="642"/>
      <c r="CT38" s="642"/>
      <c r="CU38" s="642"/>
      <c r="CV38" s="642"/>
      <c r="CW38" s="642"/>
      <c r="CX38" s="642"/>
      <c r="CY38" s="643"/>
      <c r="CZ38" s="646">
        <v>10.8</v>
      </c>
      <c r="DA38" s="677"/>
      <c r="DB38" s="677"/>
      <c r="DC38" s="679"/>
      <c r="DD38" s="650">
        <v>1337883</v>
      </c>
      <c r="DE38" s="642"/>
      <c r="DF38" s="642"/>
      <c r="DG38" s="642"/>
      <c r="DH38" s="642"/>
      <c r="DI38" s="642"/>
      <c r="DJ38" s="642"/>
      <c r="DK38" s="643"/>
      <c r="DL38" s="650">
        <v>1285330</v>
      </c>
      <c r="DM38" s="642"/>
      <c r="DN38" s="642"/>
      <c r="DO38" s="642"/>
      <c r="DP38" s="642"/>
      <c r="DQ38" s="642"/>
      <c r="DR38" s="642"/>
      <c r="DS38" s="642"/>
      <c r="DT38" s="642"/>
      <c r="DU38" s="642"/>
      <c r="DV38" s="643"/>
      <c r="DW38" s="646">
        <v>16.7</v>
      </c>
      <c r="DX38" s="677"/>
      <c r="DY38" s="677"/>
      <c r="DZ38" s="677"/>
      <c r="EA38" s="677"/>
      <c r="EB38" s="677"/>
      <c r="EC38" s="678"/>
    </row>
    <row r="39" spans="2:133" ht="11.25" customHeight="1" x14ac:dyDescent="0.15">
      <c r="AQ39" s="718" t="s">
        <v>344</v>
      </c>
      <c r="AR39" s="719"/>
      <c r="AS39" s="719"/>
      <c r="AT39" s="719"/>
      <c r="AU39" s="719"/>
      <c r="AV39" s="719"/>
      <c r="AW39" s="719"/>
      <c r="AX39" s="719"/>
      <c r="AY39" s="720"/>
      <c r="AZ39" s="641" t="s">
        <v>237</v>
      </c>
      <c r="BA39" s="642"/>
      <c r="BB39" s="642"/>
      <c r="BC39" s="642"/>
      <c r="BD39" s="665"/>
      <c r="BE39" s="665"/>
      <c r="BF39" s="700"/>
      <c r="BG39" s="732" t="s">
        <v>345</v>
      </c>
      <c r="BH39" s="733"/>
      <c r="BI39" s="733"/>
      <c r="BJ39" s="733"/>
      <c r="BK39" s="733"/>
      <c r="BL39" s="235"/>
      <c r="BM39" s="657" t="s">
        <v>346</v>
      </c>
      <c r="BN39" s="657"/>
      <c r="BO39" s="657"/>
      <c r="BP39" s="657"/>
      <c r="BQ39" s="657"/>
      <c r="BR39" s="657"/>
      <c r="BS39" s="657"/>
      <c r="BT39" s="657"/>
      <c r="BU39" s="658"/>
      <c r="BV39" s="641">
        <v>123</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1027121</v>
      </c>
      <c r="CS39" s="665"/>
      <c r="CT39" s="665"/>
      <c r="CU39" s="665"/>
      <c r="CV39" s="665"/>
      <c r="CW39" s="665"/>
      <c r="CX39" s="665"/>
      <c r="CY39" s="666"/>
      <c r="CZ39" s="646">
        <v>7.2</v>
      </c>
      <c r="DA39" s="677"/>
      <c r="DB39" s="677"/>
      <c r="DC39" s="679"/>
      <c r="DD39" s="650">
        <v>671837</v>
      </c>
      <c r="DE39" s="665"/>
      <c r="DF39" s="665"/>
      <c r="DG39" s="665"/>
      <c r="DH39" s="665"/>
      <c r="DI39" s="665"/>
      <c r="DJ39" s="665"/>
      <c r="DK39" s="666"/>
      <c r="DL39" s="650" t="s">
        <v>128</v>
      </c>
      <c r="DM39" s="665"/>
      <c r="DN39" s="665"/>
      <c r="DO39" s="665"/>
      <c r="DP39" s="665"/>
      <c r="DQ39" s="665"/>
      <c r="DR39" s="665"/>
      <c r="DS39" s="665"/>
      <c r="DT39" s="665"/>
      <c r="DU39" s="665"/>
      <c r="DV39" s="666"/>
      <c r="DW39" s="646" t="s">
        <v>237</v>
      </c>
      <c r="DX39" s="677"/>
      <c r="DY39" s="677"/>
      <c r="DZ39" s="677"/>
      <c r="EA39" s="677"/>
      <c r="EB39" s="677"/>
      <c r="EC39" s="678"/>
    </row>
    <row r="40" spans="2:133" ht="11.25" customHeight="1" x14ac:dyDescent="0.15">
      <c r="AQ40" s="718" t="s">
        <v>348</v>
      </c>
      <c r="AR40" s="719"/>
      <c r="AS40" s="719"/>
      <c r="AT40" s="719"/>
      <c r="AU40" s="719"/>
      <c r="AV40" s="719"/>
      <c r="AW40" s="719"/>
      <c r="AX40" s="719"/>
      <c r="AY40" s="720"/>
      <c r="AZ40" s="641">
        <v>229640</v>
      </c>
      <c r="BA40" s="642"/>
      <c r="BB40" s="642"/>
      <c r="BC40" s="642"/>
      <c r="BD40" s="665"/>
      <c r="BE40" s="665"/>
      <c r="BF40" s="700"/>
      <c r="BG40" s="732"/>
      <c r="BH40" s="733"/>
      <c r="BI40" s="733"/>
      <c r="BJ40" s="733"/>
      <c r="BK40" s="733"/>
      <c r="BL40" s="235"/>
      <c r="BM40" s="657" t="s">
        <v>349</v>
      </c>
      <c r="BN40" s="657"/>
      <c r="BO40" s="657"/>
      <c r="BP40" s="657"/>
      <c r="BQ40" s="657"/>
      <c r="BR40" s="657"/>
      <c r="BS40" s="657"/>
      <c r="BT40" s="657"/>
      <c r="BU40" s="658"/>
      <c r="BV40" s="641" t="s">
        <v>128</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61399</v>
      </c>
      <c r="CS40" s="642"/>
      <c r="CT40" s="642"/>
      <c r="CU40" s="642"/>
      <c r="CV40" s="642"/>
      <c r="CW40" s="642"/>
      <c r="CX40" s="642"/>
      <c r="CY40" s="643"/>
      <c r="CZ40" s="646">
        <v>0.4</v>
      </c>
      <c r="DA40" s="677"/>
      <c r="DB40" s="677"/>
      <c r="DC40" s="679"/>
      <c r="DD40" s="650">
        <v>9399</v>
      </c>
      <c r="DE40" s="642"/>
      <c r="DF40" s="642"/>
      <c r="DG40" s="642"/>
      <c r="DH40" s="642"/>
      <c r="DI40" s="642"/>
      <c r="DJ40" s="642"/>
      <c r="DK40" s="643"/>
      <c r="DL40" s="650">
        <v>9399</v>
      </c>
      <c r="DM40" s="642"/>
      <c r="DN40" s="642"/>
      <c r="DO40" s="642"/>
      <c r="DP40" s="642"/>
      <c r="DQ40" s="642"/>
      <c r="DR40" s="642"/>
      <c r="DS40" s="642"/>
      <c r="DT40" s="642"/>
      <c r="DU40" s="642"/>
      <c r="DV40" s="643"/>
      <c r="DW40" s="646">
        <v>0.1</v>
      </c>
      <c r="DX40" s="677"/>
      <c r="DY40" s="677"/>
      <c r="DZ40" s="677"/>
      <c r="EA40" s="677"/>
      <c r="EB40" s="677"/>
      <c r="EC40" s="678"/>
    </row>
    <row r="41" spans="2:133" ht="11.25" customHeight="1" x14ac:dyDescent="0.15">
      <c r="AQ41" s="728" t="s">
        <v>351</v>
      </c>
      <c r="AR41" s="729"/>
      <c r="AS41" s="729"/>
      <c r="AT41" s="729"/>
      <c r="AU41" s="729"/>
      <c r="AV41" s="729"/>
      <c r="AW41" s="729"/>
      <c r="AX41" s="729"/>
      <c r="AY41" s="730"/>
      <c r="AZ41" s="721">
        <v>930788</v>
      </c>
      <c r="BA41" s="722"/>
      <c r="BB41" s="722"/>
      <c r="BC41" s="722"/>
      <c r="BD41" s="711"/>
      <c r="BE41" s="711"/>
      <c r="BF41" s="713"/>
      <c r="BG41" s="734"/>
      <c r="BH41" s="735"/>
      <c r="BI41" s="735"/>
      <c r="BJ41" s="735"/>
      <c r="BK41" s="735"/>
      <c r="BL41" s="236"/>
      <c r="BM41" s="668" t="s">
        <v>352</v>
      </c>
      <c r="BN41" s="668"/>
      <c r="BO41" s="668"/>
      <c r="BP41" s="668"/>
      <c r="BQ41" s="668"/>
      <c r="BR41" s="668"/>
      <c r="BS41" s="668"/>
      <c r="BT41" s="668"/>
      <c r="BU41" s="669"/>
      <c r="BV41" s="721">
        <v>368</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128</v>
      </c>
      <c r="CS41" s="665"/>
      <c r="CT41" s="665"/>
      <c r="CU41" s="665"/>
      <c r="CV41" s="665"/>
      <c r="CW41" s="665"/>
      <c r="CX41" s="665"/>
      <c r="CY41" s="666"/>
      <c r="CZ41" s="646" t="s">
        <v>237</v>
      </c>
      <c r="DA41" s="677"/>
      <c r="DB41" s="677"/>
      <c r="DC41" s="679"/>
      <c r="DD41" s="650" t="s">
        <v>237</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2636500</v>
      </c>
      <c r="CS42" s="642"/>
      <c r="CT42" s="642"/>
      <c r="CU42" s="642"/>
      <c r="CV42" s="642"/>
      <c r="CW42" s="642"/>
      <c r="CX42" s="642"/>
      <c r="CY42" s="643"/>
      <c r="CZ42" s="646">
        <v>18.5</v>
      </c>
      <c r="DA42" s="647"/>
      <c r="DB42" s="647"/>
      <c r="DC42" s="742"/>
      <c r="DD42" s="650">
        <v>324556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27439</v>
      </c>
      <c r="CS43" s="665"/>
      <c r="CT43" s="665"/>
      <c r="CU43" s="665"/>
      <c r="CV43" s="665"/>
      <c r="CW43" s="665"/>
      <c r="CX43" s="665"/>
      <c r="CY43" s="666"/>
      <c r="CZ43" s="646">
        <v>0.2</v>
      </c>
      <c r="DA43" s="677"/>
      <c r="DB43" s="677"/>
      <c r="DC43" s="679"/>
      <c r="DD43" s="650">
        <v>27439</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358</v>
      </c>
      <c r="CD44" s="753" t="s">
        <v>310</v>
      </c>
      <c r="CE44" s="754"/>
      <c r="CF44" s="638" t="s">
        <v>359</v>
      </c>
      <c r="CG44" s="639"/>
      <c r="CH44" s="639"/>
      <c r="CI44" s="639"/>
      <c r="CJ44" s="639"/>
      <c r="CK44" s="639"/>
      <c r="CL44" s="639"/>
      <c r="CM44" s="639"/>
      <c r="CN44" s="639"/>
      <c r="CO44" s="639"/>
      <c r="CP44" s="639"/>
      <c r="CQ44" s="640"/>
      <c r="CR44" s="641">
        <v>2630805</v>
      </c>
      <c r="CS44" s="642"/>
      <c r="CT44" s="642"/>
      <c r="CU44" s="642"/>
      <c r="CV44" s="642"/>
      <c r="CW44" s="642"/>
      <c r="CX44" s="642"/>
      <c r="CY44" s="643"/>
      <c r="CZ44" s="646">
        <v>18.399999999999999</v>
      </c>
      <c r="DA44" s="647"/>
      <c r="DB44" s="647"/>
      <c r="DC44" s="742"/>
      <c r="DD44" s="650">
        <v>319939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360</v>
      </c>
      <c r="CG45" s="639"/>
      <c r="CH45" s="639"/>
      <c r="CI45" s="639"/>
      <c r="CJ45" s="639"/>
      <c r="CK45" s="639"/>
      <c r="CL45" s="639"/>
      <c r="CM45" s="639"/>
      <c r="CN45" s="639"/>
      <c r="CO45" s="639"/>
      <c r="CP45" s="639"/>
      <c r="CQ45" s="640"/>
      <c r="CR45" s="641">
        <v>2118936</v>
      </c>
      <c r="CS45" s="665"/>
      <c r="CT45" s="665"/>
      <c r="CU45" s="665"/>
      <c r="CV45" s="665"/>
      <c r="CW45" s="665"/>
      <c r="CX45" s="665"/>
      <c r="CY45" s="666"/>
      <c r="CZ45" s="646">
        <v>14.9</v>
      </c>
      <c r="DA45" s="677"/>
      <c r="DB45" s="677"/>
      <c r="DC45" s="679"/>
      <c r="DD45" s="650">
        <v>113122</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361</v>
      </c>
      <c r="CG46" s="639"/>
      <c r="CH46" s="639"/>
      <c r="CI46" s="639"/>
      <c r="CJ46" s="639"/>
      <c r="CK46" s="639"/>
      <c r="CL46" s="639"/>
      <c r="CM46" s="639"/>
      <c r="CN46" s="639"/>
      <c r="CO46" s="639"/>
      <c r="CP46" s="639"/>
      <c r="CQ46" s="640"/>
      <c r="CR46" s="641">
        <v>471087</v>
      </c>
      <c r="CS46" s="642"/>
      <c r="CT46" s="642"/>
      <c r="CU46" s="642"/>
      <c r="CV46" s="642"/>
      <c r="CW46" s="642"/>
      <c r="CX46" s="642"/>
      <c r="CY46" s="643"/>
      <c r="CZ46" s="646">
        <v>3.3</v>
      </c>
      <c r="DA46" s="647"/>
      <c r="DB46" s="647"/>
      <c r="DC46" s="742"/>
      <c r="DD46" s="650">
        <v>173947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362</v>
      </c>
      <c r="CG47" s="639"/>
      <c r="CH47" s="639"/>
      <c r="CI47" s="639"/>
      <c r="CJ47" s="639"/>
      <c r="CK47" s="639"/>
      <c r="CL47" s="639"/>
      <c r="CM47" s="639"/>
      <c r="CN47" s="639"/>
      <c r="CO47" s="639"/>
      <c r="CP47" s="639"/>
      <c r="CQ47" s="640"/>
      <c r="CR47" s="641">
        <v>5695</v>
      </c>
      <c r="CS47" s="665"/>
      <c r="CT47" s="665"/>
      <c r="CU47" s="665"/>
      <c r="CV47" s="665"/>
      <c r="CW47" s="665"/>
      <c r="CX47" s="665"/>
      <c r="CY47" s="666"/>
      <c r="CZ47" s="646">
        <v>0</v>
      </c>
      <c r="DA47" s="677"/>
      <c r="DB47" s="677"/>
      <c r="DC47" s="679"/>
      <c r="DD47" s="650">
        <v>4617</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363</v>
      </c>
      <c r="CG48" s="639"/>
      <c r="CH48" s="639"/>
      <c r="CI48" s="639"/>
      <c r="CJ48" s="639"/>
      <c r="CK48" s="639"/>
      <c r="CL48" s="639"/>
      <c r="CM48" s="639"/>
      <c r="CN48" s="639"/>
      <c r="CO48" s="639"/>
      <c r="CP48" s="639"/>
      <c r="CQ48" s="640"/>
      <c r="CR48" s="641" t="s">
        <v>237</v>
      </c>
      <c r="CS48" s="642"/>
      <c r="CT48" s="642"/>
      <c r="CU48" s="642"/>
      <c r="CV48" s="642"/>
      <c r="CW48" s="642"/>
      <c r="CX48" s="642"/>
      <c r="CY48" s="643"/>
      <c r="CZ48" s="646" t="s">
        <v>237</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364</v>
      </c>
      <c r="CE49" s="687"/>
      <c r="CF49" s="687"/>
      <c r="CG49" s="687"/>
      <c r="CH49" s="687"/>
      <c r="CI49" s="687"/>
      <c r="CJ49" s="687"/>
      <c r="CK49" s="687"/>
      <c r="CL49" s="687"/>
      <c r="CM49" s="687"/>
      <c r="CN49" s="687"/>
      <c r="CO49" s="687"/>
      <c r="CP49" s="687"/>
      <c r="CQ49" s="688"/>
      <c r="CR49" s="721">
        <v>14260714</v>
      </c>
      <c r="CS49" s="711"/>
      <c r="CT49" s="711"/>
      <c r="CU49" s="711"/>
      <c r="CV49" s="711"/>
      <c r="CW49" s="711"/>
      <c r="CX49" s="711"/>
      <c r="CY49" s="743"/>
      <c r="CZ49" s="726">
        <v>100</v>
      </c>
      <c r="DA49" s="744"/>
      <c r="DB49" s="744"/>
      <c r="DC49" s="745"/>
      <c r="DD49" s="746">
        <v>8908321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RUoWhMqvsKI2K8rkf8qFFmf7Xriu6l/TjSdCZ+nEwIUu/yXwtRryvTFSGfbtRLCceD0BHpwimOKWQchKy9vAw==" saltValue="EXrKn/vFmnmpNJ/P8B57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387</v>
      </c>
      <c r="C7" s="774"/>
      <c r="D7" s="774"/>
      <c r="E7" s="774"/>
      <c r="F7" s="774"/>
      <c r="G7" s="774"/>
      <c r="H7" s="774"/>
      <c r="I7" s="774"/>
      <c r="J7" s="774"/>
      <c r="K7" s="774"/>
      <c r="L7" s="774"/>
      <c r="M7" s="774"/>
      <c r="N7" s="774"/>
      <c r="O7" s="774"/>
      <c r="P7" s="775"/>
      <c r="Q7" s="776">
        <v>14674</v>
      </c>
      <c r="R7" s="777"/>
      <c r="S7" s="777"/>
      <c r="T7" s="777"/>
      <c r="U7" s="777"/>
      <c r="V7" s="777">
        <v>14261</v>
      </c>
      <c r="W7" s="777"/>
      <c r="X7" s="777"/>
      <c r="Y7" s="777"/>
      <c r="Z7" s="777"/>
      <c r="AA7" s="777">
        <v>413</v>
      </c>
      <c r="AB7" s="777"/>
      <c r="AC7" s="777"/>
      <c r="AD7" s="777"/>
      <c r="AE7" s="778"/>
      <c r="AF7" s="779">
        <v>369</v>
      </c>
      <c r="AG7" s="780"/>
      <c r="AH7" s="780"/>
      <c r="AI7" s="780"/>
      <c r="AJ7" s="781"/>
      <c r="AK7" s="816">
        <v>1249</v>
      </c>
      <c r="AL7" s="817"/>
      <c r="AM7" s="817"/>
      <c r="AN7" s="817"/>
      <c r="AO7" s="817"/>
      <c r="AP7" s="817">
        <v>13517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599</v>
      </c>
      <c r="BT7" s="821"/>
      <c r="BU7" s="821"/>
      <c r="BV7" s="821"/>
      <c r="BW7" s="821"/>
      <c r="BX7" s="821"/>
      <c r="BY7" s="821"/>
      <c r="BZ7" s="821"/>
      <c r="CA7" s="821"/>
      <c r="CB7" s="821"/>
      <c r="CC7" s="821"/>
      <c r="CD7" s="821"/>
      <c r="CE7" s="821"/>
      <c r="CF7" s="821"/>
      <c r="CG7" s="822"/>
      <c r="CH7" s="813">
        <v>0</v>
      </c>
      <c r="CI7" s="814"/>
      <c r="CJ7" s="814"/>
      <c r="CK7" s="814"/>
      <c r="CL7" s="815"/>
      <c r="CM7" s="813">
        <v>44</v>
      </c>
      <c r="CN7" s="814"/>
      <c r="CO7" s="814"/>
      <c r="CP7" s="814"/>
      <c r="CQ7" s="815"/>
      <c r="CR7" s="813">
        <v>30</v>
      </c>
      <c r="CS7" s="814"/>
      <c r="CT7" s="814"/>
      <c r="CU7" s="814"/>
      <c r="CV7" s="815"/>
      <c r="CW7" s="813">
        <v>3</v>
      </c>
      <c r="CX7" s="814"/>
      <c r="CY7" s="814"/>
      <c r="CZ7" s="814"/>
      <c r="DA7" s="815"/>
      <c r="DB7" s="813" t="s">
        <v>587</v>
      </c>
      <c r="DC7" s="814"/>
      <c r="DD7" s="814"/>
      <c r="DE7" s="814"/>
      <c r="DF7" s="815"/>
      <c r="DG7" s="813" t="s">
        <v>587</v>
      </c>
      <c r="DH7" s="814"/>
      <c r="DI7" s="814"/>
      <c r="DJ7" s="814"/>
      <c r="DK7" s="815"/>
      <c r="DL7" s="813" t="s">
        <v>587</v>
      </c>
      <c r="DM7" s="814"/>
      <c r="DN7" s="814"/>
      <c r="DO7" s="814"/>
      <c r="DP7" s="815"/>
      <c r="DQ7" s="813" t="s">
        <v>587</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600</v>
      </c>
      <c r="BT8" s="811"/>
      <c r="BU8" s="811"/>
      <c r="BV8" s="811"/>
      <c r="BW8" s="811"/>
      <c r="BX8" s="811"/>
      <c r="BY8" s="811"/>
      <c r="BZ8" s="811"/>
      <c r="CA8" s="811"/>
      <c r="CB8" s="811"/>
      <c r="CC8" s="811"/>
      <c r="CD8" s="811"/>
      <c r="CE8" s="811"/>
      <c r="CF8" s="811"/>
      <c r="CG8" s="812"/>
      <c r="CH8" s="823">
        <v>-15</v>
      </c>
      <c r="CI8" s="824"/>
      <c r="CJ8" s="824"/>
      <c r="CK8" s="824"/>
      <c r="CL8" s="825"/>
      <c r="CM8" s="823">
        <v>341</v>
      </c>
      <c r="CN8" s="824"/>
      <c r="CO8" s="824"/>
      <c r="CP8" s="824"/>
      <c r="CQ8" s="825"/>
      <c r="CR8" s="823">
        <v>233</v>
      </c>
      <c r="CS8" s="824"/>
      <c r="CT8" s="824"/>
      <c r="CU8" s="824"/>
      <c r="CV8" s="825"/>
      <c r="CW8" s="823" t="s">
        <v>587</v>
      </c>
      <c r="CX8" s="824"/>
      <c r="CY8" s="824"/>
      <c r="CZ8" s="824"/>
      <c r="DA8" s="825"/>
      <c r="DB8" s="823" t="s">
        <v>587</v>
      </c>
      <c r="DC8" s="824"/>
      <c r="DD8" s="824"/>
      <c r="DE8" s="824"/>
      <c r="DF8" s="825"/>
      <c r="DG8" s="823" t="s">
        <v>587</v>
      </c>
      <c r="DH8" s="824"/>
      <c r="DI8" s="824"/>
      <c r="DJ8" s="824"/>
      <c r="DK8" s="825"/>
      <c r="DL8" s="823" t="s">
        <v>587</v>
      </c>
      <c r="DM8" s="824"/>
      <c r="DN8" s="824"/>
      <c r="DO8" s="824"/>
      <c r="DP8" s="825"/>
      <c r="DQ8" s="823" t="s">
        <v>587</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14674</v>
      </c>
      <c r="R23" s="836"/>
      <c r="S23" s="836"/>
      <c r="T23" s="836"/>
      <c r="U23" s="836"/>
      <c r="V23" s="836">
        <v>14261</v>
      </c>
      <c r="W23" s="836"/>
      <c r="X23" s="836"/>
      <c r="Y23" s="836"/>
      <c r="Z23" s="836"/>
      <c r="AA23" s="836">
        <v>413</v>
      </c>
      <c r="AB23" s="836"/>
      <c r="AC23" s="836"/>
      <c r="AD23" s="836"/>
      <c r="AE23" s="837"/>
      <c r="AF23" s="838">
        <v>369</v>
      </c>
      <c r="AG23" s="836"/>
      <c r="AH23" s="836"/>
      <c r="AI23" s="836"/>
      <c r="AJ23" s="839"/>
      <c r="AK23" s="840"/>
      <c r="AL23" s="841"/>
      <c r="AM23" s="841"/>
      <c r="AN23" s="841"/>
      <c r="AO23" s="841"/>
      <c r="AP23" s="836">
        <v>13517</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370</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3548</v>
      </c>
      <c r="R28" s="865"/>
      <c r="S28" s="865"/>
      <c r="T28" s="865"/>
      <c r="U28" s="865"/>
      <c r="V28" s="865">
        <v>3449</v>
      </c>
      <c r="W28" s="865"/>
      <c r="X28" s="865"/>
      <c r="Y28" s="865"/>
      <c r="Z28" s="865"/>
      <c r="AA28" s="865">
        <v>100</v>
      </c>
      <c r="AB28" s="865"/>
      <c r="AC28" s="865"/>
      <c r="AD28" s="865"/>
      <c r="AE28" s="866"/>
      <c r="AF28" s="867">
        <v>100</v>
      </c>
      <c r="AG28" s="865"/>
      <c r="AH28" s="865"/>
      <c r="AI28" s="865"/>
      <c r="AJ28" s="868"/>
      <c r="AK28" s="869">
        <v>230</v>
      </c>
      <c r="AL28" s="860"/>
      <c r="AM28" s="860"/>
      <c r="AN28" s="860"/>
      <c r="AO28" s="860"/>
      <c r="AP28" s="860" t="s">
        <v>587</v>
      </c>
      <c r="AQ28" s="860"/>
      <c r="AR28" s="860"/>
      <c r="AS28" s="860"/>
      <c r="AT28" s="860"/>
      <c r="AU28" s="860" t="s">
        <v>587</v>
      </c>
      <c r="AV28" s="860"/>
      <c r="AW28" s="860"/>
      <c r="AX28" s="860"/>
      <c r="AY28" s="860"/>
      <c r="AZ28" s="861" t="s">
        <v>587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333</v>
      </c>
      <c r="R29" s="801"/>
      <c r="S29" s="801"/>
      <c r="T29" s="801"/>
      <c r="U29" s="801"/>
      <c r="V29" s="801">
        <v>332</v>
      </c>
      <c r="W29" s="801"/>
      <c r="X29" s="801"/>
      <c r="Y29" s="801"/>
      <c r="Z29" s="801"/>
      <c r="AA29" s="801">
        <v>1</v>
      </c>
      <c r="AB29" s="801"/>
      <c r="AC29" s="801"/>
      <c r="AD29" s="801"/>
      <c r="AE29" s="802"/>
      <c r="AF29" s="803">
        <v>1</v>
      </c>
      <c r="AG29" s="804"/>
      <c r="AH29" s="804"/>
      <c r="AI29" s="804"/>
      <c r="AJ29" s="805"/>
      <c r="AK29" s="872">
        <v>131</v>
      </c>
      <c r="AL29" s="873"/>
      <c r="AM29" s="873"/>
      <c r="AN29" s="873"/>
      <c r="AO29" s="873"/>
      <c r="AP29" s="873" t="s">
        <v>587</v>
      </c>
      <c r="AQ29" s="873"/>
      <c r="AR29" s="873"/>
      <c r="AS29" s="873"/>
      <c r="AT29" s="873"/>
      <c r="AU29" s="873" t="s">
        <v>587</v>
      </c>
      <c r="AV29" s="873"/>
      <c r="AW29" s="873"/>
      <c r="AX29" s="873"/>
      <c r="AY29" s="873"/>
      <c r="AZ29" s="874" t="s">
        <v>587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507</v>
      </c>
      <c r="R30" s="801"/>
      <c r="S30" s="801"/>
      <c r="T30" s="801"/>
      <c r="U30" s="801"/>
      <c r="V30" s="801">
        <v>595</v>
      </c>
      <c r="W30" s="801"/>
      <c r="X30" s="801"/>
      <c r="Y30" s="801"/>
      <c r="Z30" s="801"/>
      <c r="AA30" s="801">
        <v>-87</v>
      </c>
      <c r="AB30" s="801"/>
      <c r="AC30" s="801"/>
      <c r="AD30" s="801"/>
      <c r="AE30" s="802"/>
      <c r="AF30" s="803">
        <v>1307</v>
      </c>
      <c r="AG30" s="804"/>
      <c r="AH30" s="804"/>
      <c r="AI30" s="804"/>
      <c r="AJ30" s="805"/>
      <c r="AK30" s="872">
        <v>41</v>
      </c>
      <c r="AL30" s="873"/>
      <c r="AM30" s="873"/>
      <c r="AN30" s="873"/>
      <c r="AO30" s="873"/>
      <c r="AP30" s="873">
        <v>424</v>
      </c>
      <c r="AQ30" s="873"/>
      <c r="AR30" s="873"/>
      <c r="AS30" s="873"/>
      <c r="AT30" s="873"/>
      <c r="AU30" s="873">
        <v>398</v>
      </c>
      <c r="AV30" s="873"/>
      <c r="AW30" s="873"/>
      <c r="AX30" s="873"/>
      <c r="AY30" s="873"/>
      <c r="AZ30" s="874" t="s">
        <v>587</v>
      </c>
      <c r="BA30" s="874"/>
      <c r="BB30" s="874"/>
      <c r="BC30" s="874"/>
      <c r="BD30" s="874"/>
      <c r="BE30" s="870" t="s">
        <v>405</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313</v>
      </c>
      <c r="R31" s="801"/>
      <c r="S31" s="801"/>
      <c r="T31" s="801"/>
      <c r="U31" s="801"/>
      <c r="V31" s="801">
        <v>312</v>
      </c>
      <c r="W31" s="801"/>
      <c r="X31" s="801"/>
      <c r="Y31" s="801"/>
      <c r="Z31" s="801"/>
      <c r="AA31" s="801">
        <v>0</v>
      </c>
      <c r="AB31" s="801"/>
      <c r="AC31" s="801"/>
      <c r="AD31" s="801"/>
      <c r="AE31" s="802"/>
      <c r="AF31" s="803">
        <v>0</v>
      </c>
      <c r="AG31" s="804"/>
      <c r="AH31" s="804"/>
      <c r="AI31" s="804"/>
      <c r="AJ31" s="805"/>
      <c r="AK31" s="872">
        <v>221</v>
      </c>
      <c r="AL31" s="873"/>
      <c r="AM31" s="873"/>
      <c r="AN31" s="873"/>
      <c r="AO31" s="873"/>
      <c r="AP31" s="873">
        <v>2781</v>
      </c>
      <c r="AQ31" s="873"/>
      <c r="AR31" s="873"/>
      <c r="AS31" s="873"/>
      <c r="AT31" s="873"/>
      <c r="AU31" s="873">
        <v>2781</v>
      </c>
      <c r="AV31" s="873"/>
      <c r="AW31" s="873"/>
      <c r="AX31" s="873"/>
      <c r="AY31" s="873"/>
      <c r="AZ31" s="874" t="s">
        <v>588</v>
      </c>
      <c r="BA31" s="874"/>
      <c r="BB31" s="874"/>
      <c r="BC31" s="874"/>
      <c r="BD31" s="874"/>
      <c r="BE31" s="870" t="s">
        <v>407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586</v>
      </c>
      <c r="R32" s="801"/>
      <c r="S32" s="801"/>
      <c r="T32" s="801"/>
      <c r="U32" s="801"/>
      <c r="V32" s="801">
        <v>572</v>
      </c>
      <c r="W32" s="801"/>
      <c r="X32" s="801"/>
      <c r="Y32" s="801"/>
      <c r="Z32" s="801"/>
      <c r="AA32" s="801">
        <v>14</v>
      </c>
      <c r="AB32" s="801"/>
      <c r="AC32" s="801"/>
      <c r="AD32" s="801"/>
      <c r="AE32" s="802"/>
      <c r="AF32" s="803">
        <v>14</v>
      </c>
      <c r="AG32" s="804"/>
      <c r="AH32" s="804"/>
      <c r="AI32" s="804"/>
      <c r="AJ32" s="805"/>
      <c r="AK32" s="872">
        <v>154</v>
      </c>
      <c r="AL32" s="873"/>
      <c r="AM32" s="873"/>
      <c r="AN32" s="873"/>
      <c r="AO32" s="873"/>
      <c r="AP32" s="873">
        <v>3502</v>
      </c>
      <c r="AQ32" s="873"/>
      <c r="AR32" s="873"/>
      <c r="AS32" s="873"/>
      <c r="AT32" s="873"/>
      <c r="AU32" s="873">
        <v>3418</v>
      </c>
      <c r="AV32" s="873"/>
      <c r="AW32" s="873"/>
      <c r="AX32" s="873"/>
      <c r="AY32" s="873"/>
      <c r="AZ32" s="874" t="s">
        <v>587</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1421</v>
      </c>
      <c r="AG63" s="884"/>
      <c r="AH63" s="884"/>
      <c r="AI63" s="884"/>
      <c r="AJ63" s="885"/>
      <c r="AK63" s="886"/>
      <c r="AL63" s="881"/>
      <c r="AM63" s="881"/>
      <c r="AN63" s="881"/>
      <c r="AO63" s="881"/>
      <c r="AP63" s="884">
        <v>6707</v>
      </c>
      <c r="AQ63" s="884"/>
      <c r="AR63" s="884"/>
      <c r="AS63" s="884"/>
      <c r="AT63" s="884"/>
      <c r="AU63" s="884">
        <v>6597</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589</v>
      </c>
      <c r="C68" s="912"/>
      <c r="D68" s="912"/>
      <c r="E68" s="912"/>
      <c r="F68" s="912"/>
      <c r="G68" s="912"/>
      <c r="H68" s="912"/>
      <c r="I68" s="912"/>
      <c r="J68" s="912"/>
      <c r="K68" s="912"/>
      <c r="L68" s="912"/>
      <c r="M68" s="912"/>
      <c r="N68" s="912"/>
      <c r="O68" s="912"/>
      <c r="P68" s="913"/>
      <c r="Q68" s="914">
        <v>4441</v>
      </c>
      <c r="R68" s="908"/>
      <c r="S68" s="908"/>
      <c r="T68" s="908"/>
      <c r="U68" s="908"/>
      <c r="V68" s="908">
        <v>4216</v>
      </c>
      <c r="W68" s="908"/>
      <c r="X68" s="908"/>
      <c r="Y68" s="908"/>
      <c r="Z68" s="908"/>
      <c r="AA68" s="908">
        <v>225</v>
      </c>
      <c r="AB68" s="908"/>
      <c r="AC68" s="908"/>
      <c r="AD68" s="908"/>
      <c r="AE68" s="908"/>
      <c r="AF68" s="908">
        <v>225</v>
      </c>
      <c r="AG68" s="908"/>
      <c r="AH68" s="908"/>
      <c r="AI68" s="908"/>
      <c r="AJ68" s="908"/>
      <c r="AK68" s="908">
        <v>307</v>
      </c>
      <c r="AL68" s="908"/>
      <c r="AM68" s="908"/>
      <c r="AN68" s="908"/>
      <c r="AO68" s="908"/>
      <c r="AP68" s="908">
        <v>1286</v>
      </c>
      <c r="AQ68" s="908"/>
      <c r="AR68" s="908"/>
      <c r="AS68" s="908"/>
      <c r="AT68" s="908"/>
      <c r="AU68" s="908">
        <v>221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590</v>
      </c>
      <c r="C69" s="916"/>
      <c r="D69" s="916"/>
      <c r="E69" s="916"/>
      <c r="F69" s="916"/>
      <c r="G69" s="916"/>
      <c r="H69" s="916"/>
      <c r="I69" s="916"/>
      <c r="J69" s="916"/>
      <c r="K69" s="916"/>
      <c r="L69" s="916"/>
      <c r="M69" s="916"/>
      <c r="N69" s="916"/>
      <c r="O69" s="916"/>
      <c r="P69" s="917"/>
      <c r="Q69" s="918">
        <v>17356</v>
      </c>
      <c r="R69" s="873"/>
      <c r="S69" s="873"/>
      <c r="T69" s="873"/>
      <c r="U69" s="873"/>
      <c r="V69" s="873">
        <v>16818</v>
      </c>
      <c r="W69" s="873"/>
      <c r="X69" s="873"/>
      <c r="Y69" s="873"/>
      <c r="Z69" s="873"/>
      <c r="AA69" s="873">
        <v>538</v>
      </c>
      <c r="AB69" s="873"/>
      <c r="AC69" s="873"/>
      <c r="AD69" s="873"/>
      <c r="AE69" s="873"/>
      <c r="AF69" s="873">
        <v>538</v>
      </c>
      <c r="AG69" s="873"/>
      <c r="AH69" s="873"/>
      <c r="AI69" s="873"/>
      <c r="AJ69" s="873"/>
      <c r="AK69" s="873">
        <v>2532</v>
      </c>
      <c r="AL69" s="873"/>
      <c r="AM69" s="873"/>
      <c r="AN69" s="873"/>
      <c r="AO69" s="873"/>
      <c r="AP69" s="873" t="s">
        <v>587</v>
      </c>
      <c r="AQ69" s="873"/>
      <c r="AR69" s="873"/>
      <c r="AS69" s="873"/>
      <c r="AT69" s="873"/>
      <c r="AU69" s="873" t="s">
        <v>587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591</v>
      </c>
      <c r="C70" s="916"/>
      <c r="D70" s="916"/>
      <c r="E70" s="916"/>
      <c r="F70" s="916"/>
      <c r="G70" s="916"/>
      <c r="H70" s="916"/>
      <c r="I70" s="916"/>
      <c r="J70" s="916"/>
      <c r="K70" s="916"/>
      <c r="L70" s="916"/>
      <c r="M70" s="916"/>
      <c r="N70" s="916"/>
      <c r="O70" s="916"/>
      <c r="P70" s="917"/>
      <c r="Q70" s="918">
        <v>3489</v>
      </c>
      <c r="R70" s="873"/>
      <c r="S70" s="873"/>
      <c r="T70" s="873"/>
      <c r="U70" s="873"/>
      <c r="V70" s="873">
        <v>3185</v>
      </c>
      <c r="W70" s="873"/>
      <c r="X70" s="873"/>
      <c r="Y70" s="873"/>
      <c r="Z70" s="873"/>
      <c r="AA70" s="873">
        <v>304</v>
      </c>
      <c r="AB70" s="873"/>
      <c r="AC70" s="873"/>
      <c r="AD70" s="873"/>
      <c r="AE70" s="873"/>
      <c r="AF70" s="873">
        <v>279</v>
      </c>
      <c r="AG70" s="873"/>
      <c r="AH70" s="873"/>
      <c r="AI70" s="873"/>
      <c r="AJ70" s="873"/>
      <c r="AK70" s="873">
        <v>53</v>
      </c>
      <c r="AL70" s="873"/>
      <c r="AM70" s="873"/>
      <c r="AN70" s="873"/>
      <c r="AO70" s="873"/>
      <c r="AP70" s="873" t="s">
        <v>587</v>
      </c>
      <c r="AQ70" s="873"/>
      <c r="AR70" s="873"/>
      <c r="AS70" s="873"/>
      <c r="AT70" s="873"/>
      <c r="AU70" s="873" t="s">
        <v>587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592</v>
      </c>
      <c r="C71" s="916"/>
      <c r="D71" s="916"/>
      <c r="E71" s="916"/>
      <c r="F71" s="916"/>
      <c r="G71" s="916"/>
      <c r="H71" s="916"/>
      <c r="I71" s="916"/>
      <c r="J71" s="916"/>
      <c r="K71" s="916"/>
      <c r="L71" s="916"/>
      <c r="M71" s="916"/>
      <c r="N71" s="916"/>
      <c r="O71" s="916"/>
      <c r="P71" s="917"/>
      <c r="Q71" s="918">
        <v>33</v>
      </c>
      <c r="R71" s="873"/>
      <c r="S71" s="873"/>
      <c r="T71" s="873"/>
      <c r="U71" s="873"/>
      <c r="V71" s="873">
        <v>29</v>
      </c>
      <c r="W71" s="873"/>
      <c r="X71" s="873"/>
      <c r="Y71" s="873"/>
      <c r="Z71" s="873"/>
      <c r="AA71" s="873">
        <v>4</v>
      </c>
      <c r="AB71" s="873"/>
      <c r="AC71" s="873"/>
      <c r="AD71" s="873"/>
      <c r="AE71" s="873"/>
      <c r="AF71" s="873">
        <v>4</v>
      </c>
      <c r="AG71" s="873"/>
      <c r="AH71" s="873"/>
      <c r="AI71" s="873"/>
      <c r="AJ71" s="873"/>
      <c r="AK71" s="873" t="s">
        <v>602</v>
      </c>
      <c r="AL71" s="873"/>
      <c r="AM71" s="873"/>
      <c r="AN71" s="873"/>
      <c r="AO71" s="873"/>
      <c r="AP71" s="873" t="s">
        <v>587</v>
      </c>
      <c r="AQ71" s="873"/>
      <c r="AR71" s="873"/>
      <c r="AS71" s="873"/>
      <c r="AT71" s="873"/>
      <c r="AU71" s="873" t="s">
        <v>587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593</v>
      </c>
      <c r="C72" s="916"/>
      <c r="D72" s="916"/>
      <c r="E72" s="916"/>
      <c r="F72" s="916"/>
      <c r="G72" s="916"/>
      <c r="H72" s="916"/>
      <c r="I72" s="916"/>
      <c r="J72" s="916"/>
      <c r="K72" s="916"/>
      <c r="L72" s="916"/>
      <c r="M72" s="916"/>
      <c r="N72" s="916"/>
      <c r="O72" s="916"/>
      <c r="P72" s="917"/>
      <c r="Q72" s="918">
        <v>1770</v>
      </c>
      <c r="R72" s="873"/>
      <c r="S72" s="873"/>
      <c r="T72" s="873"/>
      <c r="U72" s="873"/>
      <c r="V72" s="873">
        <v>1612</v>
      </c>
      <c r="W72" s="873"/>
      <c r="X72" s="873"/>
      <c r="Y72" s="873"/>
      <c r="Z72" s="873"/>
      <c r="AA72" s="873">
        <v>158</v>
      </c>
      <c r="AB72" s="873"/>
      <c r="AC72" s="873"/>
      <c r="AD72" s="873"/>
      <c r="AE72" s="873"/>
      <c r="AF72" s="873">
        <v>158</v>
      </c>
      <c r="AG72" s="873"/>
      <c r="AH72" s="873"/>
      <c r="AI72" s="873"/>
      <c r="AJ72" s="873"/>
      <c r="AK72" s="873" t="s">
        <v>602</v>
      </c>
      <c r="AL72" s="873"/>
      <c r="AM72" s="873"/>
      <c r="AN72" s="873"/>
      <c r="AO72" s="873"/>
      <c r="AP72" s="873">
        <v>9568</v>
      </c>
      <c r="AQ72" s="873"/>
      <c r="AR72" s="873"/>
      <c r="AS72" s="873"/>
      <c r="AT72" s="873"/>
      <c r="AU72" s="873">
        <v>1001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594</v>
      </c>
      <c r="C73" s="916"/>
      <c r="D73" s="916"/>
      <c r="E73" s="916"/>
      <c r="F73" s="916"/>
      <c r="G73" s="916"/>
      <c r="H73" s="916"/>
      <c r="I73" s="916"/>
      <c r="J73" s="916"/>
      <c r="K73" s="916"/>
      <c r="L73" s="916"/>
      <c r="M73" s="916"/>
      <c r="N73" s="916"/>
      <c r="O73" s="916"/>
      <c r="P73" s="917"/>
      <c r="Q73" s="918">
        <v>306</v>
      </c>
      <c r="R73" s="873"/>
      <c r="S73" s="873"/>
      <c r="T73" s="873"/>
      <c r="U73" s="873"/>
      <c r="V73" s="873">
        <v>287</v>
      </c>
      <c r="W73" s="873"/>
      <c r="X73" s="873"/>
      <c r="Y73" s="873"/>
      <c r="Z73" s="873"/>
      <c r="AA73" s="873">
        <v>19</v>
      </c>
      <c r="AB73" s="873"/>
      <c r="AC73" s="873"/>
      <c r="AD73" s="873"/>
      <c r="AE73" s="873"/>
      <c r="AF73" s="873">
        <v>19</v>
      </c>
      <c r="AG73" s="873"/>
      <c r="AH73" s="873"/>
      <c r="AI73" s="873"/>
      <c r="AJ73" s="873"/>
      <c r="AK73" s="873" t="s">
        <v>602</v>
      </c>
      <c r="AL73" s="873"/>
      <c r="AM73" s="873"/>
      <c r="AN73" s="873"/>
      <c r="AO73" s="873"/>
      <c r="AP73" s="873" t="s">
        <v>587</v>
      </c>
      <c r="AQ73" s="873"/>
      <c r="AR73" s="873"/>
      <c r="AS73" s="873"/>
      <c r="AT73" s="873"/>
      <c r="AU73" s="873" t="s">
        <v>587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595</v>
      </c>
      <c r="C74" s="916"/>
      <c r="D74" s="916"/>
      <c r="E74" s="916"/>
      <c r="F74" s="916"/>
      <c r="G74" s="916"/>
      <c r="H74" s="916"/>
      <c r="I74" s="916"/>
      <c r="J74" s="916"/>
      <c r="K74" s="916"/>
      <c r="L74" s="916"/>
      <c r="M74" s="916"/>
      <c r="N74" s="916"/>
      <c r="O74" s="916"/>
      <c r="P74" s="917"/>
      <c r="Q74" s="918">
        <v>658</v>
      </c>
      <c r="R74" s="873"/>
      <c r="S74" s="873"/>
      <c r="T74" s="873"/>
      <c r="U74" s="873"/>
      <c r="V74" s="873">
        <v>652</v>
      </c>
      <c r="W74" s="873"/>
      <c r="X74" s="873"/>
      <c r="Y74" s="873"/>
      <c r="Z74" s="873"/>
      <c r="AA74" s="873">
        <v>6</v>
      </c>
      <c r="AB74" s="873"/>
      <c r="AC74" s="873"/>
      <c r="AD74" s="873"/>
      <c r="AE74" s="873"/>
      <c r="AF74" s="873">
        <v>6</v>
      </c>
      <c r="AG74" s="873"/>
      <c r="AH74" s="873"/>
      <c r="AI74" s="873"/>
      <c r="AJ74" s="873"/>
      <c r="AK74" s="873">
        <v>43</v>
      </c>
      <c r="AL74" s="873"/>
      <c r="AM74" s="873"/>
      <c r="AN74" s="873"/>
      <c r="AO74" s="873"/>
      <c r="AP74" s="873" t="s">
        <v>587</v>
      </c>
      <c r="AQ74" s="873"/>
      <c r="AR74" s="873"/>
      <c r="AS74" s="873"/>
      <c r="AT74" s="873"/>
      <c r="AU74" s="873" t="s">
        <v>587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596</v>
      </c>
      <c r="C75" s="916"/>
      <c r="D75" s="916"/>
      <c r="E75" s="916"/>
      <c r="F75" s="916"/>
      <c r="G75" s="916"/>
      <c r="H75" s="916"/>
      <c r="I75" s="916"/>
      <c r="J75" s="916"/>
      <c r="K75" s="916"/>
      <c r="L75" s="916"/>
      <c r="M75" s="916"/>
      <c r="N75" s="916"/>
      <c r="O75" s="916"/>
      <c r="P75" s="917"/>
      <c r="Q75" s="921">
        <v>129457</v>
      </c>
      <c r="R75" s="922"/>
      <c r="S75" s="922"/>
      <c r="T75" s="922"/>
      <c r="U75" s="872"/>
      <c r="V75" s="923">
        <v>126110</v>
      </c>
      <c r="W75" s="922"/>
      <c r="X75" s="922"/>
      <c r="Y75" s="922"/>
      <c r="Z75" s="872"/>
      <c r="AA75" s="923">
        <v>3347</v>
      </c>
      <c r="AB75" s="922"/>
      <c r="AC75" s="922"/>
      <c r="AD75" s="922"/>
      <c r="AE75" s="872"/>
      <c r="AF75" s="923">
        <v>3347</v>
      </c>
      <c r="AG75" s="922"/>
      <c r="AH75" s="922"/>
      <c r="AI75" s="922"/>
      <c r="AJ75" s="872"/>
      <c r="AK75" s="923">
        <v>1524</v>
      </c>
      <c r="AL75" s="922"/>
      <c r="AM75" s="922"/>
      <c r="AN75" s="922"/>
      <c r="AO75" s="872"/>
      <c r="AP75" s="923" t="s">
        <v>587</v>
      </c>
      <c r="AQ75" s="922"/>
      <c r="AR75" s="922"/>
      <c r="AS75" s="922"/>
      <c r="AT75" s="872"/>
      <c r="AU75" s="923" t="s">
        <v>587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597</v>
      </c>
      <c r="C76" s="916"/>
      <c r="D76" s="916"/>
      <c r="E76" s="916"/>
      <c r="F76" s="916"/>
      <c r="G76" s="916"/>
      <c r="H76" s="916"/>
      <c r="I76" s="916"/>
      <c r="J76" s="916"/>
      <c r="K76" s="916"/>
      <c r="L76" s="916"/>
      <c r="M76" s="916"/>
      <c r="N76" s="916"/>
      <c r="O76" s="916"/>
      <c r="P76" s="917"/>
      <c r="Q76" s="921">
        <v>1570</v>
      </c>
      <c r="R76" s="922"/>
      <c r="S76" s="922"/>
      <c r="T76" s="922"/>
      <c r="U76" s="872"/>
      <c r="V76" s="923">
        <v>1612</v>
      </c>
      <c r="W76" s="922"/>
      <c r="X76" s="922"/>
      <c r="Y76" s="922"/>
      <c r="Z76" s="872"/>
      <c r="AA76" s="923">
        <v>-42</v>
      </c>
      <c r="AB76" s="922"/>
      <c r="AC76" s="922"/>
      <c r="AD76" s="922"/>
      <c r="AE76" s="872"/>
      <c r="AF76" s="923">
        <v>1368</v>
      </c>
      <c r="AG76" s="922"/>
      <c r="AH76" s="922"/>
      <c r="AI76" s="922"/>
      <c r="AJ76" s="872"/>
      <c r="AK76" s="923">
        <v>38</v>
      </c>
      <c r="AL76" s="922"/>
      <c r="AM76" s="922"/>
      <c r="AN76" s="922"/>
      <c r="AO76" s="872"/>
      <c r="AP76" s="923">
        <v>5224</v>
      </c>
      <c r="AQ76" s="922"/>
      <c r="AR76" s="922"/>
      <c r="AS76" s="922"/>
      <c r="AT76" s="872"/>
      <c r="AU76" s="923">
        <v>6</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598</v>
      </c>
      <c r="C77" s="916"/>
      <c r="D77" s="916"/>
      <c r="E77" s="916"/>
      <c r="F77" s="916"/>
      <c r="G77" s="916"/>
      <c r="H77" s="916"/>
      <c r="I77" s="916"/>
      <c r="J77" s="916"/>
      <c r="K77" s="916"/>
      <c r="L77" s="916"/>
      <c r="M77" s="916"/>
      <c r="N77" s="916"/>
      <c r="O77" s="916"/>
      <c r="P77" s="917"/>
      <c r="Q77" s="921">
        <v>880</v>
      </c>
      <c r="R77" s="922"/>
      <c r="S77" s="922"/>
      <c r="T77" s="922"/>
      <c r="U77" s="872"/>
      <c r="V77" s="923">
        <v>784</v>
      </c>
      <c r="W77" s="922"/>
      <c r="X77" s="922"/>
      <c r="Y77" s="922"/>
      <c r="Z77" s="872"/>
      <c r="AA77" s="923">
        <v>96</v>
      </c>
      <c r="AB77" s="922"/>
      <c r="AC77" s="922"/>
      <c r="AD77" s="922"/>
      <c r="AE77" s="872"/>
      <c r="AF77" s="923">
        <v>1593</v>
      </c>
      <c r="AG77" s="922"/>
      <c r="AH77" s="922"/>
      <c r="AI77" s="922"/>
      <c r="AJ77" s="872"/>
      <c r="AK77" s="923">
        <v>15</v>
      </c>
      <c r="AL77" s="922"/>
      <c r="AM77" s="922"/>
      <c r="AN77" s="922"/>
      <c r="AO77" s="872"/>
      <c r="AP77" s="923" t="s">
        <v>587</v>
      </c>
      <c r="AQ77" s="922"/>
      <c r="AR77" s="922"/>
      <c r="AS77" s="922"/>
      <c r="AT77" s="872"/>
      <c r="AU77" s="923" t="s">
        <v>587</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7537</v>
      </c>
      <c r="AG88" s="884"/>
      <c r="AH88" s="884"/>
      <c r="AI88" s="884"/>
      <c r="AJ88" s="884"/>
      <c r="AK88" s="881"/>
      <c r="AL88" s="881"/>
      <c r="AM88" s="881"/>
      <c r="AN88" s="881"/>
      <c r="AO88" s="881"/>
      <c r="AP88" s="884">
        <v>16078</v>
      </c>
      <c r="AQ88" s="884"/>
      <c r="AR88" s="884"/>
      <c r="AS88" s="884"/>
      <c r="AT88" s="884"/>
      <c r="AU88" s="884">
        <v>1227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263</v>
      </c>
      <c r="CS102" s="892"/>
      <c r="CT102" s="892"/>
      <c r="CU102" s="892"/>
      <c r="CV102" s="935"/>
      <c r="CW102" s="934">
        <v>3</v>
      </c>
      <c r="CX102" s="892"/>
      <c r="CY102" s="892"/>
      <c r="CZ102" s="892"/>
      <c r="DA102" s="935"/>
      <c r="DB102" s="934" t="s">
        <v>601</v>
      </c>
      <c r="DC102" s="892"/>
      <c r="DD102" s="892"/>
      <c r="DE102" s="892"/>
      <c r="DF102" s="935"/>
      <c r="DG102" s="934" t="s">
        <v>601</v>
      </c>
      <c r="DH102" s="892"/>
      <c r="DI102" s="892"/>
      <c r="DJ102" s="892"/>
      <c r="DK102" s="935"/>
      <c r="DL102" s="934" t="s">
        <v>601</v>
      </c>
      <c r="DM102" s="892"/>
      <c r="DN102" s="892"/>
      <c r="DO102" s="892"/>
      <c r="DP102" s="935"/>
      <c r="DQ102" s="934" t="s">
        <v>601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309</v>
      </c>
      <c r="AG109" s="937"/>
      <c r="AH109" s="937"/>
      <c r="AI109" s="937"/>
      <c r="AJ109" s="938"/>
      <c r="AK109" s="936" t="s">
        <v>308</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309</v>
      </c>
      <c r="BW109" s="937"/>
      <c r="BX109" s="937"/>
      <c r="BY109" s="937"/>
      <c r="BZ109" s="938"/>
      <c r="CA109" s="936" t="s">
        <v>308</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309</v>
      </c>
      <c r="DM109" s="937"/>
      <c r="DN109" s="937"/>
      <c r="DO109" s="937"/>
      <c r="DP109" s="938"/>
      <c r="DQ109" s="936" t="s">
        <v>308</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1581102</v>
      </c>
      <c r="AB110" s="944"/>
      <c r="AC110" s="944"/>
      <c r="AD110" s="944"/>
      <c r="AE110" s="945"/>
      <c r="AF110" s="946">
        <v>1591806</v>
      </c>
      <c r="AG110" s="944"/>
      <c r="AH110" s="944"/>
      <c r="AI110" s="944"/>
      <c r="AJ110" s="945"/>
      <c r="AK110" s="946">
        <v>1543068</v>
      </c>
      <c r="AL110" s="944"/>
      <c r="AM110" s="944"/>
      <c r="AN110" s="944"/>
      <c r="AO110" s="945"/>
      <c r="AP110" s="947">
        <v>24.7</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13403261</v>
      </c>
      <c r="BR110" s="979"/>
      <c r="BS110" s="979"/>
      <c r="BT110" s="979"/>
      <c r="BU110" s="979"/>
      <c r="BV110" s="979">
        <v>13528673</v>
      </c>
      <c r="BW110" s="979"/>
      <c r="BX110" s="979"/>
      <c r="BY110" s="979"/>
      <c r="BZ110" s="979"/>
      <c r="CA110" s="979">
        <v>13516620</v>
      </c>
      <c r="CB110" s="979"/>
      <c r="CC110" s="979"/>
      <c r="CD110" s="979"/>
      <c r="CE110" s="979"/>
      <c r="CF110" s="993">
        <v>216.3</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436</v>
      </c>
      <c r="DH110" s="979"/>
      <c r="DI110" s="979"/>
      <c r="DJ110" s="979"/>
      <c r="DK110" s="979"/>
      <c r="DL110" s="979" t="s">
        <v>437</v>
      </c>
      <c r="DM110" s="979"/>
      <c r="DN110" s="979"/>
      <c r="DO110" s="979"/>
      <c r="DP110" s="979"/>
      <c r="DQ110" s="979" t="s">
        <v>436</v>
      </c>
      <c r="DR110" s="979"/>
      <c r="DS110" s="979"/>
      <c r="DT110" s="979"/>
      <c r="DU110" s="979"/>
      <c r="DV110" s="980" t="s">
        <v>437</v>
      </c>
      <c r="DW110" s="980"/>
      <c r="DX110" s="980"/>
      <c r="DY110" s="980"/>
      <c r="DZ110" s="981"/>
    </row>
    <row r="111" spans="1:131" s="246" customFormat="1" ht="26.25" customHeight="1" x14ac:dyDescent="0.15">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436</v>
      </c>
      <c r="AB111" s="986"/>
      <c r="AC111" s="986"/>
      <c r="AD111" s="986"/>
      <c r="AE111" s="987"/>
      <c r="AF111" s="988" t="s">
        <v>439</v>
      </c>
      <c r="AG111" s="986"/>
      <c r="AH111" s="986"/>
      <c r="AI111" s="986"/>
      <c r="AJ111" s="987"/>
      <c r="AK111" s="988" t="s">
        <v>439</v>
      </c>
      <c r="AL111" s="986"/>
      <c r="AM111" s="986"/>
      <c r="AN111" s="986"/>
      <c r="AO111" s="987"/>
      <c r="AP111" s="989" t="s">
        <v>436</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18777</v>
      </c>
      <c r="BR111" s="972"/>
      <c r="BS111" s="972"/>
      <c r="BT111" s="972"/>
      <c r="BU111" s="972"/>
      <c r="BV111" s="972">
        <v>8902</v>
      </c>
      <c r="BW111" s="972"/>
      <c r="BX111" s="972"/>
      <c r="BY111" s="972"/>
      <c r="BZ111" s="972"/>
      <c r="CA111" s="972">
        <v>2334</v>
      </c>
      <c r="CB111" s="972"/>
      <c r="CC111" s="972"/>
      <c r="CD111" s="972"/>
      <c r="CE111" s="972"/>
      <c r="CF111" s="966">
        <v>0</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442</v>
      </c>
      <c r="DH111" s="972"/>
      <c r="DI111" s="972"/>
      <c r="DJ111" s="972"/>
      <c r="DK111" s="972"/>
      <c r="DL111" s="972" t="s">
        <v>442</v>
      </c>
      <c r="DM111" s="972"/>
      <c r="DN111" s="972"/>
      <c r="DO111" s="972"/>
      <c r="DP111" s="972"/>
      <c r="DQ111" s="972" t="s">
        <v>443</v>
      </c>
      <c r="DR111" s="972"/>
      <c r="DS111" s="972"/>
      <c r="DT111" s="972"/>
      <c r="DU111" s="972"/>
      <c r="DV111" s="973" t="s">
        <v>437</v>
      </c>
      <c r="DW111" s="973"/>
      <c r="DX111" s="973"/>
      <c r="DY111" s="973"/>
      <c r="DZ111" s="974"/>
    </row>
    <row r="112" spans="1:131" s="246" customFormat="1" ht="26.25" customHeight="1" x14ac:dyDescent="0.15">
      <c r="A112" s="1004" t="s">
        <v>444</v>
      </c>
      <c r="B112" s="1005"/>
      <c r="C112" s="1002" t="s">
        <v>445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442</v>
      </c>
      <c r="AB112" s="1011"/>
      <c r="AC112" s="1011"/>
      <c r="AD112" s="1011"/>
      <c r="AE112" s="1012"/>
      <c r="AF112" s="1013" t="s">
        <v>443</v>
      </c>
      <c r="AG112" s="1011"/>
      <c r="AH112" s="1011"/>
      <c r="AI112" s="1011"/>
      <c r="AJ112" s="1012"/>
      <c r="AK112" s="1013" t="s">
        <v>442</v>
      </c>
      <c r="AL112" s="1011"/>
      <c r="AM112" s="1011"/>
      <c r="AN112" s="1011"/>
      <c r="AO112" s="1012"/>
      <c r="AP112" s="1014" t="s">
        <v>436</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6001903</v>
      </c>
      <c r="BR112" s="972"/>
      <c r="BS112" s="972"/>
      <c r="BT112" s="972"/>
      <c r="BU112" s="972"/>
      <c r="BV112" s="972">
        <v>6463016</v>
      </c>
      <c r="BW112" s="972"/>
      <c r="BX112" s="972"/>
      <c r="BY112" s="972"/>
      <c r="BZ112" s="972"/>
      <c r="CA112" s="972">
        <v>6596605</v>
      </c>
      <c r="CB112" s="972"/>
      <c r="CC112" s="972"/>
      <c r="CD112" s="972"/>
      <c r="CE112" s="972"/>
      <c r="CF112" s="966">
        <v>105.6</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439</v>
      </c>
      <c r="DM112" s="972"/>
      <c r="DN112" s="972"/>
      <c r="DO112" s="972"/>
      <c r="DP112" s="972"/>
      <c r="DQ112" s="972" t="s">
        <v>436</v>
      </c>
      <c r="DR112" s="972"/>
      <c r="DS112" s="972"/>
      <c r="DT112" s="972"/>
      <c r="DU112" s="972"/>
      <c r="DV112" s="973" t="s">
        <v>443</v>
      </c>
      <c r="DW112" s="973"/>
      <c r="DX112" s="973"/>
      <c r="DY112" s="973"/>
      <c r="DZ112" s="974"/>
    </row>
    <row r="113" spans="1:130" s="246" customFormat="1" ht="26.25" customHeight="1" x14ac:dyDescent="0.15">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320609</v>
      </c>
      <c r="AB113" s="986"/>
      <c r="AC113" s="986"/>
      <c r="AD113" s="986"/>
      <c r="AE113" s="987"/>
      <c r="AF113" s="988">
        <v>381296</v>
      </c>
      <c r="AG113" s="986"/>
      <c r="AH113" s="986"/>
      <c r="AI113" s="986"/>
      <c r="AJ113" s="987"/>
      <c r="AK113" s="988">
        <v>388005</v>
      </c>
      <c r="AL113" s="986"/>
      <c r="AM113" s="986"/>
      <c r="AN113" s="986"/>
      <c r="AO113" s="987"/>
      <c r="AP113" s="989">
        <v>6.2</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v>1279888</v>
      </c>
      <c r="BR113" s="972"/>
      <c r="BS113" s="972"/>
      <c r="BT113" s="972"/>
      <c r="BU113" s="972"/>
      <c r="BV113" s="972">
        <v>1246340</v>
      </c>
      <c r="BW113" s="972"/>
      <c r="BX113" s="972"/>
      <c r="BY113" s="972"/>
      <c r="BZ113" s="972"/>
      <c r="CA113" s="972">
        <v>1227119</v>
      </c>
      <c r="CB113" s="972"/>
      <c r="CC113" s="972"/>
      <c r="CD113" s="972"/>
      <c r="CE113" s="972"/>
      <c r="CF113" s="966">
        <v>19.600000000000001</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443</v>
      </c>
      <c r="DH113" s="1011"/>
      <c r="DI113" s="1011"/>
      <c r="DJ113" s="1011"/>
      <c r="DK113" s="1012"/>
      <c r="DL113" s="1013" t="s">
        <v>437</v>
      </c>
      <c r="DM113" s="1011"/>
      <c r="DN113" s="1011"/>
      <c r="DO113" s="1011"/>
      <c r="DP113" s="1012"/>
      <c r="DQ113" s="1013" t="s">
        <v>439</v>
      </c>
      <c r="DR113" s="1011"/>
      <c r="DS113" s="1011"/>
      <c r="DT113" s="1011"/>
      <c r="DU113" s="1012"/>
      <c r="DV113" s="1014" t="s">
        <v>439</v>
      </c>
      <c r="DW113" s="1015"/>
      <c r="DX113" s="1015"/>
      <c r="DY113" s="1015"/>
      <c r="DZ113" s="1016"/>
    </row>
    <row r="114" spans="1:130" s="246" customFormat="1" ht="26.25" customHeight="1" x14ac:dyDescent="0.15">
      <c r="A114" s="1006"/>
      <c r="B114" s="1007"/>
      <c r="C114" s="1002" t="s">
        <v>451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36378</v>
      </c>
      <c r="AB114" s="1011"/>
      <c r="AC114" s="1011"/>
      <c r="AD114" s="1011"/>
      <c r="AE114" s="1012"/>
      <c r="AF114" s="1013">
        <v>35075</v>
      </c>
      <c r="AG114" s="1011"/>
      <c r="AH114" s="1011"/>
      <c r="AI114" s="1011"/>
      <c r="AJ114" s="1012"/>
      <c r="AK114" s="1013">
        <v>66638</v>
      </c>
      <c r="AL114" s="1011"/>
      <c r="AM114" s="1011"/>
      <c r="AN114" s="1011"/>
      <c r="AO114" s="1012"/>
      <c r="AP114" s="1014">
        <v>1.1000000000000001</v>
      </c>
      <c r="AQ114" s="1015"/>
      <c r="AR114" s="1015"/>
      <c r="AS114" s="1015"/>
      <c r="AT114" s="1016"/>
      <c r="AU114" s="952"/>
      <c r="AV114" s="953"/>
      <c r="AW114" s="953"/>
      <c r="AX114" s="953"/>
      <c r="AY114" s="953"/>
      <c r="AZ114" s="1001" t="s">
        <v>452</v>
      </c>
      <c r="BA114" s="1002"/>
      <c r="BB114" s="1002"/>
      <c r="BC114" s="1002"/>
      <c r="BD114" s="1002"/>
      <c r="BE114" s="1002"/>
      <c r="BF114" s="1002"/>
      <c r="BG114" s="1002"/>
      <c r="BH114" s="1002"/>
      <c r="BI114" s="1002"/>
      <c r="BJ114" s="1002"/>
      <c r="BK114" s="1002"/>
      <c r="BL114" s="1002"/>
      <c r="BM114" s="1002"/>
      <c r="BN114" s="1002"/>
      <c r="BO114" s="1002"/>
      <c r="BP114" s="1003"/>
      <c r="BQ114" s="971">
        <v>1853994</v>
      </c>
      <c r="BR114" s="972"/>
      <c r="BS114" s="972"/>
      <c r="BT114" s="972"/>
      <c r="BU114" s="972"/>
      <c r="BV114" s="972">
        <v>1823341</v>
      </c>
      <c r="BW114" s="972"/>
      <c r="BX114" s="972"/>
      <c r="BY114" s="972"/>
      <c r="BZ114" s="972"/>
      <c r="CA114" s="972">
        <v>1603192</v>
      </c>
      <c r="CB114" s="972"/>
      <c r="CC114" s="972"/>
      <c r="CD114" s="972"/>
      <c r="CE114" s="972"/>
      <c r="CF114" s="966">
        <v>25.7</v>
      </c>
      <c r="CG114" s="967"/>
      <c r="CH114" s="967"/>
      <c r="CI114" s="967"/>
      <c r="CJ114" s="967"/>
      <c r="CK114" s="997"/>
      <c r="CL114" s="998"/>
      <c r="CM114" s="968" t="s">
        <v>453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439</v>
      </c>
      <c r="DH114" s="1011"/>
      <c r="DI114" s="1011"/>
      <c r="DJ114" s="1011"/>
      <c r="DK114" s="1012"/>
      <c r="DL114" s="1013" t="s">
        <v>443</v>
      </c>
      <c r="DM114" s="1011"/>
      <c r="DN114" s="1011"/>
      <c r="DO114" s="1011"/>
      <c r="DP114" s="1012"/>
      <c r="DQ114" s="1013" t="s">
        <v>437</v>
      </c>
      <c r="DR114" s="1011"/>
      <c r="DS114" s="1011"/>
      <c r="DT114" s="1011"/>
      <c r="DU114" s="1012"/>
      <c r="DV114" s="1014" t="s">
        <v>437</v>
      </c>
      <c r="DW114" s="1015"/>
      <c r="DX114" s="1015"/>
      <c r="DY114" s="1015"/>
      <c r="DZ114" s="1016"/>
    </row>
    <row r="115" spans="1:130" s="246" customFormat="1" ht="26.25" customHeight="1" x14ac:dyDescent="0.15">
      <c r="A115" s="1006"/>
      <c r="B115" s="1007"/>
      <c r="C115" s="1002" t="s">
        <v>454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27923</v>
      </c>
      <c r="AB115" s="986"/>
      <c r="AC115" s="986"/>
      <c r="AD115" s="986"/>
      <c r="AE115" s="987"/>
      <c r="AF115" s="988">
        <v>15892</v>
      </c>
      <c r="AG115" s="986"/>
      <c r="AH115" s="986"/>
      <c r="AI115" s="986"/>
      <c r="AJ115" s="987"/>
      <c r="AK115" s="988">
        <v>2672</v>
      </c>
      <c r="AL115" s="986"/>
      <c r="AM115" s="986"/>
      <c r="AN115" s="986"/>
      <c r="AO115" s="987"/>
      <c r="AP115" s="989">
        <v>0</v>
      </c>
      <c r="AQ115" s="990"/>
      <c r="AR115" s="990"/>
      <c r="AS115" s="990"/>
      <c r="AT115" s="991"/>
      <c r="AU115" s="952"/>
      <c r="AV115" s="953"/>
      <c r="AW115" s="953"/>
      <c r="AX115" s="953"/>
      <c r="AY115" s="953"/>
      <c r="AZ115" s="1001" t="s">
        <v>455</v>
      </c>
      <c r="BA115" s="1002"/>
      <c r="BB115" s="1002"/>
      <c r="BC115" s="1002"/>
      <c r="BD115" s="1002"/>
      <c r="BE115" s="1002"/>
      <c r="BF115" s="1002"/>
      <c r="BG115" s="1002"/>
      <c r="BH115" s="1002"/>
      <c r="BI115" s="1002"/>
      <c r="BJ115" s="1002"/>
      <c r="BK115" s="1002"/>
      <c r="BL115" s="1002"/>
      <c r="BM115" s="1002"/>
      <c r="BN115" s="1002"/>
      <c r="BO115" s="1002"/>
      <c r="BP115" s="1003"/>
      <c r="BQ115" s="971" t="s">
        <v>443</v>
      </c>
      <c r="BR115" s="972"/>
      <c r="BS115" s="972"/>
      <c r="BT115" s="972"/>
      <c r="BU115" s="972"/>
      <c r="BV115" s="972" t="s">
        <v>436</v>
      </c>
      <c r="BW115" s="972"/>
      <c r="BX115" s="972"/>
      <c r="BY115" s="972"/>
      <c r="BZ115" s="972"/>
      <c r="CA115" s="972" t="s">
        <v>437</v>
      </c>
      <c r="CB115" s="972"/>
      <c r="CC115" s="972"/>
      <c r="CD115" s="972"/>
      <c r="CE115" s="972"/>
      <c r="CF115" s="966" t="s">
        <v>442</v>
      </c>
      <c r="CG115" s="967"/>
      <c r="CH115" s="967"/>
      <c r="CI115" s="967"/>
      <c r="CJ115" s="967"/>
      <c r="CK115" s="997"/>
      <c r="CL115" s="998"/>
      <c r="CM115" s="1001" t="s">
        <v>456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437</v>
      </c>
      <c r="DM115" s="1011"/>
      <c r="DN115" s="1011"/>
      <c r="DO115" s="1011"/>
      <c r="DP115" s="1012"/>
      <c r="DQ115" s="1013" t="s">
        <v>443</v>
      </c>
      <c r="DR115" s="1011"/>
      <c r="DS115" s="1011"/>
      <c r="DT115" s="1011"/>
      <c r="DU115" s="1012"/>
      <c r="DV115" s="1014" t="s">
        <v>443</v>
      </c>
      <c r="DW115" s="1015"/>
      <c r="DX115" s="1015"/>
      <c r="DY115" s="1015"/>
      <c r="DZ115" s="1016"/>
    </row>
    <row r="116" spans="1:130" s="246" customFormat="1" ht="26.25" customHeight="1" x14ac:dyDescent="0.15">
      <c r="A116" s="1008"/>
      <c r="B116" s="1009"/>
      <c r="C116" s="1017" t="s">
        <v>457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138</v>
      </c>
      <c r="AB116" s="1011"/>
      <c r="AC116" s="1011"/>
      <c r="AD116" s="1011"/>
      <c r="AE116" s="1012"/>
      <c r="AF116" s="1013">
        <v>113</v>
      </c>
      <c r="AG116" s="1011"/>
      <c r="AH116" s="1011"/>
      <c r="AI116" s="1011"/>
      <c r="AJ116" s="1012"/>
      <c r="AK116" s="1013">
        <v>217</v>
      </c>
      <c r="AL116" s="1011"/>
      <c r="AM116" s="1011"/>
      <c r="AN116" s="1011"/>
      <c r="AO116" s="1012"/>
      <c r="AP116" s="1014">
        <v>0</v>
      </c>
      <c r="AQ116" s="1015"/>
      <c r="AR116" s="1015"/>
      <c r="AS116" s="1015"/>
      <c r="AT116" s="1016"/>
      <c r="AU116" s="952"/>
      <c r="AV116" s="953"/>
      <c r="AW116" s="953"/>
      <c r="AX116" s="953"/>
      <c r="AY116" s="953"/>
      <c r="AZ116" s="1019" t="s">
        <v>458</v>
      </c>
      <c r="BA116" s="1020"/>
      <c r="BB116" s="1020"/>
      <c r="BC116" s="1020"/>
      <c r="BD116" s="1020"/>
      <c r="BE116" s="1020"/>
      <c r="BF116" s="1020"/>
      <c r="BG116" s="1020"/>
      <c r="BH116" s="1020"/>
      <c r="BI116" s="1020"/>
      <c r="BJ116" s="1020"/>
      <c r="BK116" s="1020"/>
      <c r="BL116" s="1020"/>
      <c r="BM116" s="1020"/>
      <c r="BN116" s="1020"/>
      <c r="BO116" s="1020"/>
      <c r="BP116" s="1021"/>
      <c r="BQ116" s="971" t="s">
        <v>443</v>
      </c>
      <c r="BR116" s="972"/>
      <c r="BS116" s="972"/>
      <c r="BT116" s="972"/>
      <c r="BU116" s="972"/>
      <c r="BV116" s="972" t="s">
        <v>442</v>
      </c>
      <c r="BW116" s="972"/>
      <c r="BX116" s="972"/>
      <c r="BY116" s="972"/>
      <c r="BZ116" s="972"/>
      <c r="CA116" s="972" t="s">
        <v>443</v>
      </c>
      <c r="CB116" s="972"/>
      <c r="CC116" s="972"/>
      <c r="CD116" s="972"/>
      <c r="CE116" s="972"/>
      <c r="CF116" s="966" t="s">
        <v>439</v>
      </c>
      <c r="CG116" s="967"/>
      <c r="CH116" s="967"/>
      <c r="CI116" s="967"/>
      <c r="CJ116" s="967"/>
      <c r="CK116" s="997"/>
      <c r="CL116" s="998"/>
      <c r="CM116" s="968" t="s">
        <v>459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436</v>
      </c>
      <c r="DH116" s="1011"/>
      <c r="DI116" s="1011"/>
      <c r="DJ116" s="1011"/>
      <c r="DK116" s="1012"/>
      <c r="DL116" s="1013" t="s">
        <v>442</v>
      </c>
      <c r="DM116" s="1011"/>
      <c r="DN116" s="1011"/>
      <c r="DO116" s="1011"/>
      <c r="DP116" s="1012"/>
      <c r="DQ116" s="1013" t="s">
        <v>442</v>
      </c>
      <c r="DR116" s="1011"/>
      <c r="DS116" s="1011"/>
      <c r="DT116" s="1011"/>
      <c r="DU116" s="1012"/>
      <c r="DV116" s="1014" t="s">
        <v>437</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460</v>
      </c>
      <c r="Z117" s="938"/>
      <c r="AA117" s="1028">
        <v>1966150</v>
      </c>
      <c r="AB117" s="1029"/>
      <c r="AC117" s="1029"/>
      <c r="AD117" s="1029"/>
      <c r="AE117" s="1030"/>
      <c r="AF117" s="1031">
        <v>2024182</v>
      </c>
      <c r="AG117" s="1029"/>
      <c r="AH117" s="1029"/>
      <c r="AI117" s="1029"/>
      <c r="AJ117" s="1030"/>
      <c r="AK117" s="1031">
        <v>2000600</v>
      </c>
      <c r="AL117" s="1029"/>
      <c r="AM117" s="1029"/>
      <c r="AN117" s="1029"/>
      <c r="AO117" s="1030"/>
      <c r="AP117" s="1032"/>
      <c r="AQ117" s="1033"/>
      <c r="AR117" s="1033"/>
      <c r="AS117" s="1033"/>
      <c r="AT117" s="1034"/>
      <c r="AU117" s="952"/>
      <c r="AV117" s="953"/>
      <c r="AW117" s="953"/>
      <c r="AX117" s="953"/>
      <c r="AY117" s="953"/>
      <c r="AZ117" s="1019" t="s">
        <v>461</v>
      </c>
      <c r="BA117" s="1020"/>
      <c r="BB117" s="1020"/>
      <c r="BC117" s="1020"/>
      <c r="BD117" s="1020"/>
      <c r="BE117" s="1020"/>
      <c r="BF117" s="1020"/>
      <c r="BG117" s="1020"/>
      <c r="BH117" s="1020"/>
      <c r="BI117" s="1020"/>
      <c r="BJ117" s="1020"/>
      <c r="BK117" s="1020"/>
      <c r="BL117" s="1020"/>
      <c r="BM117" s="1020"/>
      <c r="BN117" s="1020"/>
      <c r="BO117" s="1020"/>
      <c r="BP117" s="1021"/>
      <c r="BQ117" s="971" t="s">
        <v>443</v>
      </c>
      <c r="BR117" s="972"/>
      <c r="BS117" s="972"/>
      <c r="BT117" s="972"/>
      <c r="BU117" s="972"/>
      <c r="BV117" s="972" t="s">
        <v>443</v>
      </c>
      <c r="BW117" s="972"/>
      <c r="BX117" s="972"/>
      <c r="BY117" s="972"/>
      <c r="BZ117" s="972"/>
      <c r="CA117" s="972" t="s">
        <v>443</v>
      </c>
      <c r="CB117" s="972"/>
      <c r="CC117" s="972"/>
      <c r="CD117" s="972"/>
      <c r="CE117" s="972"/>
      <c r="CF117" s="966" t="s">
        <v>443</v>
      </c>
      <c r="CG117" s="967"/>
      <c r="CH117" s="967"/>
      <c r="CI117" s="967"/>
      <c r="CJ117" s="967"/>
      <c r="CK117" s="997"/>
      <c r="CL117" s="998"/>
      <c r="CM117" s="968" t="s">
        <v>462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443</v>
      </c>
      <c r="DH117" s="1011"/>
      <c r="DI117" s="1011"/>
      <c r="DJ117" s="1011"/>
      <c r="DK117" s="1012"/>
      <c r="DL117" s="1013" t="s">
        <v>443</v>
      </c>
      <c r="DM117" s="1011"/>
      <c r="DN117" s="1011"/>
      <c r="DO117" s="1011"/>
      <c r="DP117" s="1012"/>
      <c r="DQ117" s="1013" t="s">
        <v>443</v>
      </c>
      <c r="DR117" s="1011"/>
      <c r="DS117" s="1011"/>
      <c r="DT117" s="1011"/>
      <c r="DU117" s="1012"/>
      <c r="DV117" s="1014" t="s">
        <v>443</v>
      </c>
      <c r="DW117" s="1015"/>
      <c r="DX117" s="1015"/>
      <c r="DY117" s="1015"/>
      <c r="DZ117" s="1016"/>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309</v>
      </c>
      <c r="AG118" s="937"/>
      <c r="AH118" s="937"/>
      <c r="AI118" s="937"/>
      <c r="AJ118" s="938"/>
      <c r="AK118" s="936" t="s">
        <v>308</v>
      </c>
      <c r="AL118" s="937"/>
      <c r="AM118" s="937"/>
      <c r="AN118" s="937"/>
      <c r="AO118" s="938"/>
      <c r="AP118" s="1023" t="s">
        <v>430</v>
      </c>
      <c r="AQ118" s="1024"/>
      <c r="AR118" s="1024"/>
      <c r="AS118" s="1024"/>
      <c r="AT118" s="1025"/>
      <c r="AU118" s="952"/>
      <c r="AV118" s="953"/>
      <c r="AW118" s="953"/>
      <c r="AX118" s="953"/>
      <c r="AY118" s="953"/>
      <c r="AZ118" s="1026" t="s">
        <v>463</v>
      </c>
      <c r="BA118" s="1017"/>
      <c r="BB118" s="1017"/>
      <c r="BC118" s="1017"/>
      <c r="BD118" s="1017"/>
      <c r="BE118" s="1017"/>
      <c r="BF118" s="1017"/>
      <c r="BG118" s="1017"/>
      <c r="BH118" s="1017"/>
      <c r="BI118" s="1017"/>
      <c r="BJ118" s="1017"/>
      <c r="BK118" s="1017"/>
      <c r="BL118" s="1017"/>
      <c r="BM118" s="1017"/>
      <c r="BN118" s="1017"/>
      <c r="BO118" s="1017"/>
      <c r="BP118" s="1018"/>
      <c r="BQ118" s="1049" t="s">
        <v>443</v>
      </c>
      <c r="BR118" s="1050"/>
      <c r="BS118" s="1050"/>
      <c r="BT118" s="1050"/>
      <c r="BU118" s="1050"/>
      <c r="BV118" s="1050" t="s">
        <v>443</v>
      </c>
      <c r="BW118" s="1050"/>
      <c r="BX118" s="1050"/>
      <c r="BY118" s="1050"/>
      <c r="BZ118" s="1050"/>
      <c r="CA118" s="1050" t="s">
        <v>443</v>
      </c>
      <c r="CB118" s="1050"/>
      <c r="CC118" s="1050"/>
      <c r="CD118" s="1050"/>
      <c r="CE118" s="1050"/>
      <c r="CF118" s="966" t="s">
        <v>443</v>
      </c>
      <c r="CG118" s="967"/>
      <c r="CH118" s="967"/>
      <c r="CI118" s="967"/>
      <c r="CJ118" s="967"/>
      <c r="CK118" s="997"/>
      <c r="CL118" s="998"/>
      <c r="CM118" s="968" t="s">
        <v>464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443</v>
      </c>
      <c r="DH118" s="1011"/>
      <c r="DI118" s="1011"/>
      <c r="DJ118" s="1011"/>
      <c r="DK118" s="1012"/>
      <c r="DL118" s="1013" t="s">
        <v>443</v>
      </c>
      <c r="DM118" s="1011"/>
      <c r="DN118" s="1011"/>
      <c r="DO118" s="1011"/>
      <c r="DP118" s="1012"/>
      <c r="DQ118" s="1013" t="s">
        <v>443</v>
      </c>
      <c r="DR118" s="1011"/>
      <c r="DS118" s="1011"/>
      <c r="DT118" s="1011"/>
      <c r="DU118" s="1012"/>
      <c r="DV118" s="1014" t="s">
        <v>443</v>
      </c>
      <c r="DW118" s="1015"/>
      <c r="DX118" s="1015"/>
      <c r="DY118" s="1015"/>
      <c r="DZ118" s="1016"/>
    </row>
    <row r="119" spans="1:130" s="246" customFormat="1" ht="26.25" customHeight="1" x14ac:dyDescent="0.15">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443</v>
      </c>
      <c r="AB119" s="944"/>
      <c r="AC119" s="944"/>
      <c r="AD119" s="944"/>
      <c r="AE119" s="945"/>
      <c r="AF119" s="946" t="s">
        <v>443</v>
      </c>
      <c r="AG119" s="944"/>
      <c r="AH119" s="944"/>
      <c r="AI119" s="944"/>
      <c r="AJ119" s="945"/>
      <c r="AK119" s="946" t="s">
        <v>439</v>
      </c>
      <c r="AL119" s="944"/>
      <c r="AM119" s="944"/>
      <c r="AN119" s="944"/>
      <c r="AO119" s="945"/>
      <c r="AP119" s="947" t="s">
        <v>443</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465</v>
      </c>
      <c r="BP119" s="1058"/>
      <c r="BQ119" s="1049">
        <v>22557823</v>
      </c>
      <c r="BR119" s="1050"/>
      <c r="BS119" s="1050"/>
      <c r="BT119" s="1050"/>
      <c r="BU119" s="1050"/>
      <c r="BV119" s="1050">
        <v>23070272</v>
      </c>
      <c r="BW119" s="1050"/>
      <c r="BX119" s="1050"/>
      <c r="BY119" s="1050"/>
      <c r="BZ119" s="1050"/>
      <c r="CA119" s="1050">
        <v>22945870</v>
      </c>
      <c r="CB119" s="1050"/>
      <c r="CC119" s="1050"/>
      <c r="CD119" s="1050"/>
      <c r="CE119" s="1050"/>
      <c r="CF119" s="1051"/>
      <c r="CG119" s="1052"/>
      <c r="CH119" s="1052"/>
      <c r="CI119" s="1052"/>
      <c r="CJ119" s="1053"/>
      <c r="CK119" s="999"/>
      <c r="CL119" s="1000"/>
      <c r="CM119" s="1054" t="s">
        <v>466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18777</v>
      </c>
      <c r="DH119" s="1036"/>
      <c r="DI119" s="1036"/>
      <c r="DJ119" s="1036"/>
      <c r="DK119" s="1037"/>
      <c r="DL119" s="1035">
        <v>8902</v>
      </c>
      <c r="DM119" s="1036"/>
      <c r="DN119" s="1036"/>
      <c r="DO119" s="1036"/>
      <c r="DP119" s="1037"/>
      <c r="DQ119" s="1035">
        <v>2334</v>
      </c>
      <c r="DR119" s="1036"/>
      <c r="DS119" s="1036"/>
      <c r="DT119" s="1036"/>
      <c r="DU119" s="1037"/>
      <c r="DV119" s="1038">
        <v>0</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437</v>
      </c>
      <c r="AB120" s="1011"/>
      <c r="AC120" s="1011"/>
      <c r="AD120" s="1011"/>
      <c r="AE120" s="1012"/>
      <c r="AF120" s="1013" t="s">
        <v>437</v>
      </c>
      <c r="AG120" s="1011"/>
      <c r="AH120" s="1011"/>
      <c r="AI120" s="1011"/>
      <c r="AJ120" s="1012"/>
      <c r="AK120" s="1013" t="s">
        <v>437</v>
      </c>
      <c r="AL120" s="1011"/>
      <c r="AM120" s="1011"/>
      <c r="AN120" s="1011"/>
      <c r="AO120" s="1012"/>
      <c r="AP120" s="1014" t="s">
        <v>437</v>
      </c>
      <c r="AQ120" s="1015"/>
      <c r="AR120" s="1015"/>
      <c r="AS120" s="1015"/>
      <c r="AT120" s="1016"/>
      <c r="AU120" s="1041" t="s">
        <v>467</v>
      </c>
      <c r="AV120" s="1042"/>
      <c r="AW120" s="1042"/>
      <c r="AX120" s="1042"/>
      <c r="AY120" s="1043"/>
      <c r="AZ120" s="992" t="s">
        <v>468</v>
      </c>
      <c r="BA120" s="941"/>
      <c r="BB120" s="941"/>
      <c r="BC120" s="941"/>
      <c r="BD120" s="941"/>
      <c r="BE120" s="941"/>
      <c r="BF120" s="941"/>
      <c r="BG120" s="941"/>
      <c r="BH120" s="941"/>
      <c r="BI120" s="941"/>
      <c r="BJ120" s="941"/>
      <c r="BK120" s="941"/>
      <c r="BL120" s="941"/>
      <c r="BM120" s="941"/>
      <c r="BN120" s="941"/>
      <c r="BO120" s="941"/>
      <c r="BP120" s="942"/>
      <c r="BQ120" s="978">
        <v>8248651</v>
      </c>
      <c r="BR120" s="979"/>
      <c r="BS120" s="979"/>
      <c r="BT120" s="979"/>
      <c r="BU120" s="979"/>
      <c r="BV120" s="979">
        <v>7982270</v>
      </c>
      <c r="BW120" s="979"/>
      <c r="BX120" s="979"/>
      <c r="BY120" s="979"/>
      <c r="BZ120" s="979"/>
      <c r="CA120" s="979">
        <v>7887208</v>
      </c>
      <c r="CB120" s="979"/>
      <c r="CC120" s="979"/>
      <c r="CD120" s="979"/>
      <c r="CE120" s="979"/>
      <c r="CF120" s="993">
        <v>126.2</v>
      </c>
      <c r="CG120" s="994"/>
      <c r="CH120" s="994"/>
      <c r="CI120" s="994"/>
      <c r="CJ120" s="994"/>
      <c r="CK120" s="1059" t="s">
        <v>469</v>
      </c>
      <c r="CL120" s="1060"/>
      <c r="CM120" s="1060"/>
      <c r="CN120" s="1060"/>
      <c r="CO120" s="1061"/>
      <c r="CP120" s="1067" t="s">
        <v>470</v>
      </c>
      <c r="CQ120" s="1068"/>
      <c r="CR120" s="1068"/>
      <c r="CS120" s="1068"/>
      <c r="CT120" s="1068"/>
      <c r="CU120" s="1068"/>
      <c r="CV120" s="1068"/>
      <c r="CW120" s="1068"/>
      <c r="CX120" s="1068"/>
      <c r="CY120" s="1068"/>
      <c r="CZ120" s="1068"/>
      <c r="DA120" s="1068"/>
      <c r="DB120" s="1068"/>
      <c r="DC120" s="1068"/>
      <c r="DD120" s="1068"/>
      <c r="DE120" s="1068"/>
      <c r="DF120" s="1069"/>
      <c r="DG120" s="978">
        <v>2750918</v>
      </c>
      <c r="DH120" s="979"/>
      <c r="DI120" s="979"/>
      <c r="DJ120" s="979"/>
      <c r="DK120" s="979"/>
      <c r="DL120" s="979">
        <v>3215289</v>
      </c>
      <c r="DM120" s="979"/>
      <c r="DN120" s="979"/>
      <c r="DO120" s="979"/>
      <c r="DP120" s="979"/>
      <c r="DQ120" s="979">
        <v>3417537</v>
      </c>
      <c r="DR120" s="979"/>
      <c r="DS120" s="979"/>
      <c r="DT120" s="979"/>
      <c r="DU120" s="979"/>
      <c r="DV120" s="980">
        <v>54.7</v>
      </c>
      <c r="DW120" s="980"/>
      <c r="DX120" s="980"/>
      <c r="DY120" s="980"/>
      <c r="DZ120" s="981"/>
    </row>
    <row r="121" spans="1:130" s="246" customFormat="1" ht="26.25" customHeight="1" x14ac:dyDescent="0.15">
      <c r="A121" s="1111"/>
      <c r="B121" s="998"/>
      <c r="C121" s="1019" t="s">
        <v>471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437</v>
      </c>
      <c r="AB121" s="1011"/>
      <c r="AC121" s="1011"/>
      <c r="AD121" s="1011"/>
      <c r="AE121" s="1012"/>
      <c r="AF121" s="1013" t="s">
        <v>437</v>
      </c>
      <c r="AG121" s="1011"/>
      <c r="AH121" s="1011"/>
      <c r="AI121" s="1011"/>
      <c r="AJ121" s="1012"/>
      <c r="AK121" s="1013" t="s">
        <v>437</v>
      </c>
      <c r="AL121" s="1011"/>
      <c r="AM121" s="1011"/>
      <c r="AN121" s="1011"/>
      <c r="AO121" s="1012"/>
      <c r="AP121" s="1014" t="s">
        <v>437</v>
      </c>
      <c r="AQ121" s="1015"/>
      <c r="AR121" s="1015"/>
      <c r="AS121" s="1015"/>
      <c r="AT121" s="1016"/>
      <c r="AU121" s="1044"/>
      <c r="AV121" s="1045"/>
      <c r="AW121" s="1045"/>
      <c r="AX121" s="1045"/>
      <c r="AY121" s="1046"/>
      <c r="AZ121" s="1001" t="s">
        <v>472</v>
      </c>
      <c r="BA121" s="1002"/>
      <c r="BB121" s="1002"/>
      <c r="BC121" s="1002"/>
      <c r="BD121" s="1002"/>
      <c r="BE121" s="1002"/>
      <c r="BF121" s="1002"/>
      <c r="BG121" s="1002"/>
      <c r="BH121" s="1002"/>
      <c r="BI121" s="1002"/>
      <c r="BJ121" s="1002"/>
      <c r="BK121" s="1002"/>
      <c r="BL121" s="1002"/>
      <c r="BM121" s="1002"/>
      <c r="BN121" s="1002"/>
      <c r="BO121" s="1002"/>
      <c r="BP121" s="1003"/>
      <c r="BQ121" s="971">
        <v>110400</v>
      </c>
      <c r="BR121" s="972"/>
      <c r="BS121" s="972"/>
      <c r="BT121" s="972"/>
      <c r="BU121" s="972"/>
      <c r="BV121" s="972">
        <v>97633</v>
      </c>
      <c r="BW121" s="972"/>
      <c r="BX121" s="972"/>
      <c r="BY121" s="972"/>
      <c r="BZ121" s="972"/>
      <c r="CA121" s="972">
        <v>84956</v>
      </c>
      <c r="CB121" s="972"/>
      <c r="CC121" s="972"/>
      <c r="CD121" s="972"/>
      <c r="CE121" s="972"/>
      <c r="CF121" s="966">
        <v>1.4</v>
      </c>
      <c r="CG121" s="967"/>
      <c r="CH121" s="967"/>
      <c r="CI121" s="967"/>
      <c r="CJ121" s="967"/>
      <c r="CK121" s="1062"/>
      <c r="CL121" s="1063"/>
      <c r="CM121" s="1063"/>
      <c r="CN121" s="1063"/>
      <c r="CO121" s="1064"/>
      <c r="CP121" s="1072" t="s">
        <v>406</v>
      </c>
      <c r="CQ121" s="1073"/>
      <c r="CR121" s="1073"/>
      <c r="CS121" s="1073"/>
      <c r="CT121" s="1073"/>
      <c r="CU121" s="1073"/>
      <c r="CV121" s="1073"/>
      <c r="CW121" s="1073"/>
      <c r="CX121" s="1073"/>
      <c r="CY121" s="1073"/>
      <c r="CZ121" s="1073"/>
      <c r="DA121" s="1073"/>
      <c r="DB121" s="1073"/>
      <c r="DC121" s="1073"/>
      <c r="DD121" s="1073"/>
      <c r="DE121" s="1073"/>
      <c r="DF121" s="1074"/>
      <c r="DG121" s="971">
        <v>2748582</v>
      </c>
      <c r="DH121" s="972"/>
      <c r="DI121" s="972"/>
      <c r="DJ121" s="972"/>
      <c r="DK121" s="972"/>
      <c r="DL121" s="972">
        <v>2784048</v>
      </c>
      <c r="DM121" s="972"/>
      <c r="DN121" s="972"/>
      <c r="DO121" s="972"/>
      <c r="DP121" s="972"/>
      <c r="DQ121" s="972">
        <v>2780891</v>
      </c>
      <c r="DR121" s="972"/>
      <c r="DS121" s="972"/>
      <c r="DT121" s="972"/>
      <c r="DU121" s="972"/>
      <c r="DV121" s="973">
        <v>44.5</v>
      </c>
      <c r="DW121" s="973"/>
      <c r="DX121" s="973"/>
      <c r="DY121" s="973"/>
      <c r="DZ121" s="974"/>
    </row>
    <row r="122" spans="1:130" s="246" customFormat="1" ht="26.25" customHeight="1" x14ac:dyDescent="0.15">
      <c r="A122" s="1111"/>
      <c r="B122" s="998"/>
      <c r="C122" s="968" t="s">
        <v>453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443</v>
      </c>
      <c r="AG122" s="1011"/>
      <c r="AH122" s="1011"/>
      <c r="AI122" s="1011"/>
      <c r="AJ122" s="1012"/>
      <c r="AK122" s="1013" t="s">
        <v>437</v>
      </c>
      <c r="AL122" s="1011"/>
      <c r="AM122" s="1011"/>
      <c r="AN122" s="1011"/>
      <c r="AO122" s="1012"/>
      <c r="AP122" s="1014" t="s">
        <v>437</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13918990</v>
      </c>
      <c r="BR122" s="1050"/>
      <c r="BS122" s="1050"/>
      <c r="BT122" s="1050"/>
      <c r="BU122" s="1050"/>
      <c r="BV122" s="1050">
        <v>13975475</v>
      </c>
      <c r="BW122" s="1050"/>
      <c r="BX122" s="1050"/>
      <c r="BY122" s="1050"/>
      <c r="BZ122" s="1050"/>
      <c r="CA122" s="1050">
        <v>13901598</v>
      </c>
      <c r="CB122" s="1050"/>
      <c r="CC122" s="1050"/>
      <c r="CD122" s="1050"/>
      <c r="CE122" s="1050"/>
      <c r="CF122" s="1070">
        <v>222.5</v>
      </c>
      <c r="CG122" s="1071"/>
      <c r="CH122" s="1071"/>
      <c r="CI122" s="1071"/>
      <c r="CJ122" s="1071"/>
      <c r="CK122" s="1062"/>
      <c r="CL122" s="1063"/>
      <c r="CM122" s="1063"/>
      <c r="CN122" s="1063"/>
      <c r="CO122" s="1064"/>
      <c r="CP122" s="1072" t="s">
        <v>474</v>
      </c>
      <c r="CQ122" s="1073"/>
      <c r="CR122" s="1073"/>
      <c r="CS122" s="1073"/>
      <c r="CT122" s="1073"/>
      <c r="CU122" s="1073"/>
      <c r="CV122" s="1073"/>
      <c r="CW122" s="1073"/>
      <c r="CX122" s="1073"/>
      <c r="CY122" s="1073"/>
      <c r="CZ122" s="1073"/>
      <c r="DA122" s="1073"/>
      <c r="DB122" s="1073"/>
      <c r="DC122" s="1073"/>
      <c r="DD122" s="1073"/>
      <c r="DE122" s="1073"/>
      <c r="DF122" s="1074"/>
      <c r="DG122" s="971">
        <v>502403</v>
      </c>
      <c r="DH122" s="972"/>
      <c r="DI122" s="972"/>
      <c r="DJ122" s="972"/>
      <c r="DK122" s="972"/>
      <c r="DL122" s="972">
        <v>463679</v>
      </c>
      <c r="DM122" s="972"/>
      <c r="DN122" s="972"/>
      <c r="DO122" s="972"/>
      <c r="DP122" s="972"/>
      <c r="DQ122" s="972">
        <v>398177</v>
      </c>
      <c r="DR122" s="972"/>
      <c r="DS122" s="972"/>
      <c r="DT122" s="972"/>
      <c r="DU122" s="972"/>
      <c r="DV122" s="973">
        <v>6.4</v>
      </c>
      <c r="DW122" s="973"/>
      <c r="DX122" s="973"/>
      <c r="DY122" s="973"/>
      <c r="DZ122" s="974"/>
    </row>
    <row r="123" spans="1:130" s="246" customFormat="1" ht="26.25" customHeight="1" x14ac:dyDescent="0.15">
      <c r="A123" s="1111"/>
      <c r="B123" s="998"/>
      <c r="C123" s="968" t="s">
        <v>459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475</v>
      </c>
      <c r="AB123" s="1011"/>
      <c r="AC123" s="1011"/>
      <c r="AD123" s="1011"/>
      <c r="AE123" s="1012"/>
      <c r="AF123" s="1013" t="s">
        <v>475</v>
      </c>
      <c r="AG123" s="1011"/>
      <c r="AH123" s="1011"/>
      <c r="AI123" s="1011"/>
      <c r="AJ123" s="1012"/>
      <c r="AK123" s="1013" t="s">
        <v>476</v>
      </c>
      <c r="AL123" s="1011"/>
      <c r="AM123" s="1011"/>
      <c r="AN123" s="1011"/>
      <c r="AO123" s="1012"/>
      <c r="AP123" s="1014" t="s">
        <v>128</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477</v>
      </c>
      <c r="BP123" s="1058"/>
      <c r="BQ123" s="1117">
        <v>22278041</v>
      </c>
      <c r="BR123" s="1118"/>
      <c r="BS123" s="1118"/>
      <c r="BT123" s="1118"/>
      <c r="BU123" s="1118"/>
      <c r="BV123" s="1118">
        <v>22055378</v>
      </c>
      <c r="BW123" s="1118"/>
      <c r="BX123" s="1118"/>
      <c r="BY123" s="1118"/>
      <c r="BZ123" s="1118"/>
      <c r="CA123" s="1118">
        <v>21873762</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128</v>
      </c>
      <c r="AG124" s="1011"/>
      <c r="AH124" s="1011"/>
      <c r="AI124" s="1011"/>
      <c r="AJ124" s="1012"/>
      <c r="AK124" s="1013" t="s">
        <v>478</v>
      </c>
      <c r="AL124" s="1011"/>
      <c r="AM124" s="1011"/>
      <c r="AN124" s="1011"/>
      <c r="AO124" s="1012"/>
      <c r="AP124" s="1014" t="s">
        <v>479</v>
      </c>
      <c r="AQ124" s="1015"/>
      <c r="AR124" s="1015"/>
      <c r="AS124" s="1015"/>
      <c r="AT124" s="1016"/>
      <c r="AU124" s="1113" t="s">
        <v>480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4.2</v>
      </c>
      <c r="BR124" s="1080"/>
      <c r="BS124" s="1080"/>
      <c r="BT124" s="1080"/>
      <c r="BU124" s="1080"/>
      <c r="BV124" s="1080">
        <v>15.8</v>
      </c>
      <c r="BW124" s="1080"/>
      <c r="BX124" s="1080"/>
      <c r="BY124" s="1080"/>
      <c r="BZ124" s="1080"/>
      <c r="CA124" s="1080">
        <v>17.100000000000001</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t="s">
        <v>479</v>
      </c>
      <c r="DH124" s="1036"/>
      <c r="DI124" s="1036"/>
      <c r="DJ124" s="1036"/>
      <c r="DK124" s="1037"/>
      <c r="DL124" s="1035" t="s">
        <v>482</v>
      </c>
      <c r="DM124" s="1036"/>
      <c r="DN124" s="1036"/>
      <c r="DO124" s="1036"/>
      <c r="DP124" s="1037"/>
      <c r="DQ124" s="1035" t="s">
        <v>483</v>
      </c>
      <c r="DR124" s="1036"/>
      <c r="DS124" s="1036"/>
      <c r="DT124" s="1036"/>
      <c r="DU124" s="1037"/>
      <c r="DV124" s="1038" t="s">
        <v>437</v>
      </c>
      <c r="DW124" s="1039"/>
      <c r="DX124" s="1039"/>
      <c r="DY124" s="1039"/>
      <c r="DZ124" s="1040"/>
    </row>
    <row r="125" spans="1:130" s="246" customFormat="1" ht="26.25" customHeight="1" x14ac:dyDescent="0.15">
      <c r="A125" s="1111"/>
      <c r="B125" s="998"/>
      <c r="C125" s="968" t="s">
        <v>464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483</v>
      </c>
      <c r="AB125" s="1011"/>
      <c r="AC125" s="1011"/>
      <c r="AD125" s="1011"/>
      <c r="AE125" s="1012"/>
      <c r="AF125" s="1013" t="s">
        <v>439</v>
      </c>
      <c r="AG125" s="1011"/>
      <c r="AH125" s="1011"/>
      <c r="AI125" s="1011"/>
      <c r="AJ125" s="1012"/>
      <c r="AK125" s="1013" t="s">
        <v>484</v>
      </c>
      <c r="AL125" s="1011"/>
      <c r="AM125" s="1011"/>
      <c r="AN125" s="1011"/>
      <c r="AO125" s="1012"/>
      <c r="AP125" s="1014" t="s">
        <v>479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475</v>
      </c>
      <c r="DM125" s="979"/>
      <c r="DN125" s="979"/>
      <c r="DO125" s="979"/>
      <c r="DP125" s="979"/>
      <c r="DQ125" s="979" t="s">
        <v>128</v>
      </c>
      <c r="DR125" s="979"/>
      <c r="DS125" s="979"/>
      <c r="DT125" s="979"/>
      <c r="DU125" s="979"/>
      <c r="DV125" s="980" t="s">
        <v>482</v>
      </c>
      <c r="DW125" s="980"/>
      <c r="DX125" s="980"/>
      <c r="DY125" s="980"/>
      <c r="DZ125" s="981"/>
    </row>
    <row r="126" spans="1:130" s="246" customFormat="1" ht="26.25" customHeight="1" thickBot="1" x14ac:dyDescent="0.2">
      <c r="A126" s="1111"/>
      <c r="B126" s="998"/>
      <c r="C126" s="968" t="s">
        <v>466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25842</v>
      </c>
      <c r="AB126" s="1011"/>
      <c r="AC126" s="1011"/>
      <c r="AD126" s="1011"/>
      <c r="AE126" s="1012"/>
      <c r="AF126" s="1013">
        <v>13228</v>
      </c>
      <c r="AG126" s="1011"/>
      <c r="AH126" s="1011"/>
      <c r="AI126" s="1011"/>
      <c r="AJ126" s="1012"/>
      <c r="AK126" s="1013" t="s">
        <v>482</v>
      </c>
      <c r="AL126" s="1011"/>
      <c r="AM126" s="1011"/>
      <c r="AN126" s="1011"/>
      <c r="AO126" s="1012"/>
      <c r="AP126" s="1014" t="s">
        <v>479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484</v>
      </c>
      <c r="DH126" s="972"/>
      <c r="DI126" s="972"/>
      <c r="DJ126" s="972"/>
      <c r="DK126" s="972"/>
      <c r="DL126" s="972" t="s">
        <v>479</v>
      </c>
      <c r="DM126" s="972"/>
      <c r="DN126" s="972"/>
      <c r="DO126" s="972"/>
      <c r="DP126" s="972"/>
      <c r="DQ126" s="972" t="s">
        <v>128</v>
      </c>
      <c r="DR126" s="972"/>
      <c r="DS126" s="972"/>
      <c r="DT126" s="972"/>
      <c r="DU126" s="972"/>
      <c r="DV126" s="973" t="s">
        <v>475</v>
      </c>
      <c r="DW126" s="973"/>
      <c r="DX126" s="973"/>
      <c r="DY126" s="973"/>
      <c r="DZ126" s="974"/>
    </row>
    <row r="127" spans="1:130" s="246" customFormat="1" ht="26.25" customHeight="1" x14ac:dyDescent="0.15">
      <c r="A127" s="1112"/>
      <c r="B127" s="1000"/>
      <c r="C127" s="1054" t="s">
        <v>488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2081</v>
      </c>
      <c r="AB127" s="1011"/>
      <c r="AC127" s="1011"/>
      <c r="AD127" s="1011"/>
      <c r="AE127" s="1012"/>
      <c r="AF127" s="1013">
        <v>2664</v>
      </c>
      <c r="AG127" s="1011"/>
      <c r="AH127" s="1011"/>
      <c r="AI127" s="1011"/>
      <c r="AJ127" s="1012"/>
      <c r="AK127" s="1013">
        <v>2672</v>
      </c>
      <c r="AL127" s="1011"/>
      <c r="AM127" s="1011"/>
      <c r="AN127" s="1011"/>
      <c r="AO127" s="1012"/>
      <c r="AP127" s="1014">
        <v>0</v>
      </c>
      <c r="AQ127" s="1015"/>
      <c r="AR127" s="1015"/>
      <c r="AS127" s="1015"/>
      <c r="AT127" s="1016"/>
      <c r="AU127" s="282"/>
      <c r="AV127" s="282"/>
      <c r="AW127" s="282"/>
      <c r="AX127" s="1084" t="s">
        <v>489</v>
      </c>
      <c r="AY127" s="1085"/>
      <c r="AZ127" s="1085"/>
      <c r="BA127" s="1085"/>
      <c r="BB127" s="1085"/>
      <c r="BC127" s="1085"/>
      <c r="BD127" s="1085"/>
      <c r="BE127" s="1086"/>
      <c r="BF127" s="1087" t="s">
        <v>490</v>
      </c>
      <c r="BG127" s="1085"/>
      <c r="BH127" s="1085"/>
      <c r="BI127" s="1085"/>
      <c r="BJ127" s="1085"/>
      <c r="BK127" s="1085"/>
      <c r="BL127" s="1086"/>
      <c r="BM127" s="1087" t="s">
        <v>491</v>
      </c>
      <c r="BN127" s="1085"/>
      <c r="BO127" s="1085"/>
      <c r="BP127" s="1085"/>
      <c r="BQ127" s="1085"/>
      <c r="BR127" s="1085"/>
      <c r="BS127" s="1086"/>
      <c r="BT127" s="1087" t="s">
        <v>492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493</v>
      </c>
      <c r="CQ127" s="1002"/>
      <c r="CR127" s="1002"/>
      <c r="CS127" s="1002"/>
      <c r="CT127" s="1002"/>
      <c r="CU127" s="1002"/>
      <c r="CV127" s="1002"/>
      <c r="CW127" s="1002"/>
      <c r="CX127" s="1002"/>
      <c r="CY127" s="1002"/>
      <c r="CZ127" s="1002"/>
      <c r="DA127" s="1002"/>
      <c r="DB127" s="1002"/>
      <c r="DC127" s="1002"/>
      <c r="DD127" s="1002"/>
      <c r="DE127" s="1002"/>
      <c r="DF127" s="1003"/>
      <c r="DG127" s="971" t="s">
        <v>479</v>
      </c>
      <c r="DH127" s="972"/>
      <c r="DI127" s="972"/>
      <c r="DJ127" s="972"/>
      <c r="DK127" s="972"/>
      <c r="DL127" s="972" t="s">
        <v>128</v>
      </c>
      <c r="DM127" s="972"/>
      <c r="DN127" s="972"/>
      <c r="DO127" s="972"/>
      <c r="DP127" s="972"/>
      <c r="DQ127" s="972" t="s">
        <v>484</v>
      </c>
      <c r="DR127" s="972"/>
      <c r="DS127" s="972"/>
      <c r="DT127" s="972"/>
      <c r="DU127" s="972"/>
      <c r="DV127" s="973" t="s">
        <v>479</v>
      </c>
      <c r="DW127" s="973"/>
      <c r="DX127" s="973"/>
      <c r="DY127" s="973"/>
      <c r="DZ127" s="974"/>
    </row>
    <row r="128" spans="1:130" s="246" customFormat="1" ht="26.25" customHeight="1" thickBot="1" x14ac:dyDescent="0.2">
      <c r="A128" s="1095" t="s">
        <v>494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495</v>
      </c>
      <c r="X128" s="1097"/>
      <c r="Y128" s="1097"/>
      <c r="Z128" s="1098"/>
      <c r="AA128" s="1099">
        <v>12880</v>
      </c>
      <c r="AB128" s="1100"/>
      <c r="AC128" s="1100"/>
      <c r="AD128" s="1100"/>
      <c r="AE128" s="1101"/>
      <c r="AF128" s="1102">
        <v>12767</v>
      </c>
      <c r="AG128" s="1100"/>
      <c r="AH128" s="1100"/>
      <c r="AI128" s="1100"/>
      <c r="AJ128" s="1101"/>
      <c r="AK128" s="1102">
        <v>12677</v>
      </c>
      <c r="AL128" s="1100"/>
      <c r="AM128" s="1100"/>
      <c r="AN128" s="1100"/>
      <c r="AO128" s="1101"/>
      <c r="AP128" s="1103"/>
      <c r="AQ128" s="1104"/>
      <c r="AR128" s="1104"/>
      <c r="AS128" s="1104"/>
      <c r="AT128" s="1105"/>
      <c r="AU128" s="282"/>
      <c r="AV128" s="282"/>
      <c r="AW128" s="282"/>
      <c r="AX128" s="940" t="s">
        <v>496</v>
      </c>
      <c r="AY128" s="941"/>
      <c r="AZ128" s="941"/>
      <c r="BA128" s="941"/>
      <c r="BB128" s="941"/>
      <c r="BC128" s="941"/>
      <c r="BD128" s="941"/>
      <c r="BE128" s="942"/>
      <c r="BF128" s="1106" t="s">
        <v>483</v>
      </c>
      <c r="BG128" s="1107"/>
      <c r="BH128" s="1107"/>
      <c r="BI128" s="1107"/>
      <c r="BJ128" s="1107"/>
      <c r="BK128" s="1107"/>
      <c r="BL128" s="1108"/>
      <c r="BM128" s="1106">
        <v>13.84</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483</v>
      </c>
      <c r="DH128" s="1092"/>
      <c r="DI128" s="1092"/>
      <c r="DJ128" s="1092"/>
      <c r="DK128" s="1092"/>
      <c r="DL128" s="1092" t="s">
        <v>498</v>
      </c>
      <c r="DM128" s="1092"/>
      <c r="DN128" s="1092"/>
      <c r="DO128" s="1092"/>
      <c r="DP128" s="1092"/>
      <c r="DQ128" s="1092" t="s">
        <v>437</v>
      </c>
      <c r="DR128" s="1092"/>
      <c r="DS128" s="1092"/>
      <c r="DT128" s="1092"/>
      <c r="DU128" s="1092"/>
      <c r="DV128" s="1093" t="s">
        <v>482</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499</v>
      </c>
      <c r="X129" s="1126"/>
      <c r="Y129" s="1126"/>
      <c r="Z129" s="1127"/>
      <c r="AA129" s="1010">
        <v>7984894</v>
      </c>
      <c r="AB129" s="1011"/>
      <c r="AC129" s="1011"/>
      <c r="AD129" s="1011"/>
      <c r="AE129" s="1012"/>
      <c r="AF129" s="1013">
        <v>7874401</v>
      </c>
      <c r="AG129" s="1011"/>
      <c r="AH129" s="1011"/>
      <c r="AI129" s="1011"/>
      <c r="AJ129" s="1012"/>
      <c r="AK129" s="1013">
        <v>7659389</v>
      </c>
      <c r="AL129" s="1011"/>
      <c r="AM129" s="1011"/>
      <c r="AN129" s="1011"/>
      <c r="AO129" s="1012"/>
      <c r="AP129" s="1128"/>
      <c r="AQ129" s="1129"/>
      <c r="AR129" s="1129"/>
      <c r="AS129" s="1129"/>
      <c r="AT129" s="1130"/>
      <c r="AU129" s="284"/>
      <c r="AV129" s="284"/>
      <c r="AW129" s="284"/>
      <c r="AX129" s="1119" t="s">
        <v>500</v>
      </c>
      <c r="AY129" s="1002"/>
      <c r="AZ129" s="1002"/>
      <c r="BA129" s="1002"/>
      <c r="BB129" s="1002"/>
      <c r="BC129" s="1002"/>
      <c r="BD129" s="1002"/>
      <c r="BE129" s="1003"/>
      <c r="BF129" s="1120" t="s">
        <v>475</v>
      </c>
      <c r="BG129" s="1121"/>
      <c r="BH129" s="1121"/>
      <c r="BI129" s="1121"/>
      <c r="BJ129" s="1121"/>
      <c r="BK129" s="1121"/>
      <c r="BL129" s="1122"/>
      <c r="BM129" s="1120">
        <v>18.84</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502</v>
      </c>
      <c r="X130" s="1126"/>
      <c r="Y130" s="1126"/>
      <c r="Z130" s="1127"/>
      <c r="AA130" s="1010">
        <v>1450429</v>
      </c>
      <c r="AB130" s="1011"/>
      <c r="AC130" s="1011"/>
      <c r="AD130" s="1011"/>
      <c r="AE130" s="1012"/>
      <c r="AF130" s="1013">
        <v>1455619</v>
      </c>
      <c r="AG130" s="1011"/>
      <c r="AH130" s="1011"/>
      <c r="AI130" s="1011"/>
      <c r="AJ130" s="1012"/>
      <c r="AK130" s="1013">
        <v>1410684</v>
      </c>
      <c r="AL130" s="1011"/>
      <c r="AM130" s="1011"/>
      <c r="AN130" s="1011"/>
      <c r="AO130" s="1012"/>
      <c r="AP130" s="1128"/>
      <c r="AQ130" s="1129"/>
      <c r="AR130" s="1129"/>
      <c r="AS130" s="1129"/>
      <c r="AT130" s="1130"/>
      <c r="AU130" s="284"/>
      <c r="AV130" s="284"/>
      <c r="AW130" s="284"/>
      <c r="AX130" s="1119" t="s">
        <v>503</v>
      </c>
      <c r="AY130" s="1002"/>
      <c r="AZ130" s="1002"/>
      <c r="BA130" s="1002"/>
      <c r="BB130" s="1002"/>
      <c r="BC130" s="1002"/>
      <c r="BD130" s="1002"/>
      <c r="BE130" s="1003"/>
      <c r="BF130" s="1156">
        <v>8.5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504</v>
      </c>
      <c r="X131" s="1164"/>
      <c r="Y131" s="1164"/>
      <c r="Z131" s="1165"/>
      <c r="AA131" s="1057">
        <v>6534465</v>
      </c>
      <c r="AB131" s="1036"/>
      <c r="AC131" s="1036"/>
      <c r="AD131" s="1036"/>
      <c r="AE131" s="1037"/>
      <c r="AF131" s="1035">
        <v>6418782</v>
      </c>
      <c r="AG131" s="1036"/>
      <c r="AH131" s="1036"/>
      <c r="AI131" s="1036"/>
      <c r="AJ131" s="1037"/>
      <c r="AK131" s="1035">
        <v>6248705</v>
      </c>
      <c r="AL131" s="1036"/>
      <c r="AM131" s="1036"/>
      <c r="AN131" s="1036"/>
      <c r="AO131" s="1037"/>
      <c r="AP131" s="1166"/>
      <c r="AQ131" s="1167"/>
      <c r="AR131" s="1167"/>
      <c r="AS131" s="1167"/>
      <c r="AT131" s="1168"/>
      <c r="AU131" s="284"/>
      <c r="AV131" s="284"/>
      <c r="AW131" s="284"/>
      <c r="AX131" s="1138" t="s">
        <v>505</v>
      </c>
      <c r="AY131" s="1089"/>
      <c r="AZ131" s="1089"/>
      <c r="BA131" s="1089"/>
      <c r="BB131" s="1089"/>
      <c r="BC131" s="1089"/>
      <c r="BD131" s="1089"/>
      <c r="BE131" s="1090"/>
      <c r="BF131" s="1139">
        <v>17.100000000000001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507</v>
      </c>
      <c r="W132" s="1149"/>
      <c r="X132" s="1149"/>
      <c r="Y132" s="1149"/>
      <c r="Z132" s="1150"/>
      <c r="AA132" s="1151">
        <v>7.6952129979999997</v>
      </c>
      <c r="AB132" s="1152"/>
      <c r="AC132" s="1152"/>
      <c r="AD132" s="1152"/>
      <c r="AE132" s="1153"/>
      <c r="AF132" s="1154">
        <v>8.6589035130000003</v>
      </c>
      <c r="AG132" s="1152"/>
      <c r="AH132" s="1152"/>
      <c r="AI132" s="1152"/>
      <c r="AJ132" s="1153"/>
      <c r="AK132" s="1154">
        <v>9.2377441430000005</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508</v>
      </c>
      <c r="W133" s="1132"/>
      <c r="X133" s="1132"/>
      <c r="Y133" s="1132"/>
      <c r="Z133" s="1133"/>
      <c r="AA133" s="1134">
        <v>6.9</v>
      </c>
      <c r="AB133" s="1135"/>
      <c r="AC133" s="1135"/>
      <c r="AD133" s="1135"/>
      <c r="AE133" s="1136"/>
      <c r="AF133" s="1134">
        <v>7.5</v>
      </c>
      <c r="AG133" s="1135"/>
      <c r="AH133" s="1135"/>
      <c r="AI133" s="1135"/>
      <c r="AJ133" s="1136"/>
      <c r="AK133" s="1134">
        <v>8.5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hNZbh7PIhooU2/u4VYpKoKnTuhkUuVpFlXHw60aL2gtqyXn5taBdK27Yr7osqjBO42x4saFnCqxo8FqkRz8cw==" saltValue="ktbS2AJzAuaR0ud4gzff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UMXwasqUx2O1VHQ+CjhOg8wL5bpAE1yaNkg1Mu1ahNXltlBNQ22OJwC5Jujyis1xyVLzBWBN8dhWUipGAIc/w==" saltValue="7UhncdtGkKThneH1AmwU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3hhotLp+vJjOWTyrvw/mqcqTCUyIxXJex2PsdkofzZoqsU829g6HrPFmIxETtw2KYgOatm6nL+COxCGWThFw==" saltValue="J2MD5xRaeOsa5kQuXro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517</v>
      </c>
      <c r="AL9" s="1175"/>
      <c r="AM9" s="1175"/>
      <c r="AN9" s="1176"/>
      <c r="AO9" s="312">
        <v>2381218</v>
      </c>
      <c r="AP9" s="312">
        <v>102444</v>
      </c>
      <c r="AQ9" s="313">
        <v>99264</v>
      </c>
      <c r="AR9" s="314">
        <v>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518</v>
      </c>
      <c r="AL10" s="1175"/>
      <c r="AM10" s="1175"/>
      <c r="AN10" s="1176"/>
      <c r="AO10" s="315">
        <v>206542</v>
      </c>
      <c r="AP10" s="315">
        <v>8886</v>
      </c>
      <c r="AQ10" s="316">
        <v>7247</v>
      </c>
      <c r="AR10" s="317">
        <v>22.6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519</v>
      </c>
      <c r="AL11" s="1175"/>
      <c r="AM11" s="1175"/>
      <c r="AN11" s="1176"/>
      <c r="AO11" s="315">
        <v>284018</v>
      </c>
      <c r="AP11" s="315">
        <v>12219</v>
      </c>
      <c r="AQ11" s="316">
        <v>10455</v>
      </c>
      <c r="AR11" s="317">
        <v>16.899999999999999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520</v>
      </c>
      <c r="AL12" s="1175"/>
      <c r="AM12" s="1175"/>
      <c r="AN12" s="1176"/>
      <c r="AO12" s="315" t="s">
        <v>521</v>
      </c>
      <c r="AP12" s="315" t="s">
        <v>521</v>
      </c>
      <c r="AQ12" s="316">
        <v>1932</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522</v>
      </c>
      <c r="AL13" s="1175"/>
      <c r="AM13" s="1175"/>
      <c r="AN13" s="1176"/>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523</v>
      </c>
      <c r="AL14" s="1175"/>
      <c r="AM14" s="1175"/>
      <c r="AN14" s="1176"/>
      <c r="AO14" s="315" t="s">
        <v>521</v>
      </c>
      <c r="AP14" s="315" t="s">
        <v>521</v>
      </c>
      <c r="AQ14" s="316">
        <v>4062</v>
      </c>
      <c r="AR14" s="317" t="s">
        <v>521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524</v>
      </c>
      <c r="AL15" s="1175"/>
      <c r="AM15" s="1175"/>
      <c r="AN15" s="1176"/>
      <c r="AO15" s="315">
        <v>27439</v>
      </c>
      <c r="AP15" s="315">
        <v>1180</v>
      </c>
      <c r="AQ15" s="316">
        <v>2077</v>
      </c>
      <c r="AR15" s="317">
        <v>-43.2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525</v>
      </c>
      <c r="AL16" s="1178"/>
      <c r="AM16" s="1178"/>
      <c r="AN16" s="1179"/>
      <c r="AO16" s="315">
        <v>-277179</v>
      </c>
      <c r="AP16" s="315">
        <v>-11925</v>
      </c>
      <c r="AQ16" s="316">
        <v>-9451</v>
      </c>
      <c r="AR16" s="317">
        <v>26.2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2622038</v>
      </c>
      <c r="AP17" s="315">
        <v>112805</v>
      </c>
      <c r="AQ17" s="316">
        <v>115585</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530</v>
      </c>
      <c r="AL21" s="1170"/>
      <c r="AM21" s="1170"/>
      <c r="AN21" s="1171"/>
      <c r="AO21" s="327">
        <v>10.24</v>
      </c>
      <c r="AP21" s="328">
        <v>11.18</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531</v>
      </c>
      <c r="AL22" s="1170"/>
      <c r="AM22" s="1170"/>
      <c r="AN22" s="1171"/>
      <c r="AO22" s="332">
        <v>96.2</v>
      </c>
      <c r="AP22" s="333">
        <v>95.5</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535</v>
      </c>
      <c r="AL32" s="1186"/>
      <c r="AM32" s="1186"/>
      <c r="AN32" s="1187"/>
      <c r="AO32" s="342">
        <v>1543068</v>
      </c>
      <c r="AP32" s="342">
        <v>66386</v>
      </c>
      <c r="AQ32" s="343">
        <v>78366</v>
      </c>
      <c r="AR32" s="344">
        <v>-15.3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536</v>
      </c>
      <c r="AL33" s="1186"/>
      <c r="AM33" s="1186"/>
      <c r="AN33" s="1187"/>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537</v>
      </c>
      <c r="AL34" s="1186"/>
      <c r="AM34" s="1186"/>
      <c r="AN34" s="1187"/>
      <c r="AO34" s="342" t="s">
        <v>521</v>
      </c>
      <c r="AP34" s="342" t="s">
        <v>521</v>
      </c>
      <c r="AQ34" s="343" t="s">
        <v>521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538</v>
      </c>
      <c r="AL35" s="1186"/>
      <c r="AM35" s="1186"/>
      <c r="AN35" s="1187"/>
      <c r="AO35" s="342">
        <v>388005</v>
      </c>
      <c r="AP35" s="342">
        <v>16693</v>
      </c>
      <c r="AQ35" s="343">
        <v>21077</v>
      </c>
      <c r="AR35" s="344">
        <v>-20.8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539</v>
      </c>
      <c r="AL36" s="1186"/>
      <c r="AM36" s="1186"/>
      <c r="AN36" s="1187"/>
      <c r="AO36" s="342">
        <v>66638</v>
      </c>
      <c r="AP36" s="342">
        <v>2867</v>
      </c>
      <c r="AQ36" s="343">
        <v>1270</v>
      </c>
      <c r="AR36" s="344">
        <v>125.7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540</v>
      </c>
      <c r="AL37" s="1186"/>
      <c r="AM37" s="1186"/>
      <c r="AN37" s="1187"/>
      <c r="AO37" s="342">
        <v>2672</v>
      </c>
      <c r="AP37" s="342">
        <v>115</v>
      </c>
      <c r="AQ37" s="343">
        <v>1022</v>
      </c>
      <c r="AR37" s="344">
        <v>-88.7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541</v>
      </c>
      <c r="AL38" s="1189"/>
      <c r="AM38" s="1189"/>
      <c r="AN38" s="1190"/>
      <c r="AO38" s="345">
        <v>217</v>
      </c>
      <c r="AP38" s="345">
        <v>9</v>
      </c>
      <c r="AQ38" s="346">
        <v>5</v>
      </c>
      <c r="AR38" s="334">
        <v>80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542</v>
      </c>
      <c r="AL39" s="1189"/>
      <c r="AM39" s="1189"/>
      <c r="AN39" s="1190"/>
      <c r="AO39" s="342">
        <v>-12677</v>
      </c>
      <c r="AP39" s="342">
        <v>-545</v>
      </c>
      <c r="AQ39" s="343">
        <v>-3008</v>
      </c>
      <c r="AR39" s="344">
        <v>-81.900000000000006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543</v>
      </c>
      <c r="AL40" s="1186"/>
      <c r="AM40" s="1186"/>
      <c r="AN40" s="1187"/>
      <c r="AO40" s="342">
        <v>-1410684</v>
      </c>
      <c r="AP40" s="342">
        <v>-60690</v>
      </c>
      <c r="AQ40" s="343">
        <v>-71833</v>
      </c>
      <c r="AR40" s="344">
        <v>-15.5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303</v>
      </c>
      <c r="AL41" s="1192"/>
      <c r="AM41" s="1192"/>
      <c r="AN41" s="1193"/>
      <c r="AO41" s="342">
        <v>577239</v>
      </c>
      <c r="AP41" s="342">
        <v>24834</v>
      </c>
      <c r="AQ41" s="343">
        <v>26898</v>
      </c>
      <c r="AR41" s="344">
        <v>-7.7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512</v>
      </c>
      <c r="AN49" s="1182" t="s">
        <v>547</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1585120</v>
      </c>
      <c r="AN51" s="364">
        <v>64056</v>
      </c>
      <c r="AO51" s="365">
        <v>-12.1</v>
      </c>
      <c r="AP51" s="366">
        <v>78556</v>
      </c>
      <c r="AQ51" s="367">
        <v>-15.3</v>
      </c>
      <c r="AR51" s="368">
        <v>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458403</v>
      </c>
      <c r="AN52" s="372">
        <v>18524</v>
      </c>
      <c r="AO52" s="373">
        <v>-17.899999999999999</v>
      </c>
      <c r="AP52" s="374">
        <v>40810</v>
      </c>
      <c r="AQ52" s="375">
        <v>-9.6</v>
      </c>
      <c r="AR52" s="376">
        <v>-8.3000000000000007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1191824</v>
      </c>
      <c r="AN53" s="364">
        <v>48915</v>
      </c>
      <c r="AO53" s="365">
        <v>-23.6</v>
      </c>
      <c r="AP53" s="366">
        <v>87924</v>
      </c>
      <c r="AQ53" s="367">
        <v>11.9</v>
      </c>
      <c r="AR53" s="368">
        <v>-35.5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424824</v>
      </c>
      <c r="AN54" s="372">
        <v>17436</v>
      </c>
      <c r="AO54" s="373">
        <v>-5.9</v>
      </c>
      <c r="AP54" s="374">
        <v>43482</v>
      </c>
      <c r="AQ54" s="375">
        <v>6.5</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1568391</v>
      </c>
      <c r="AN55" s="364">
        <v>65322</v>
      </c>
      <c r="AO55" s="365">
        <v>33.5</v>
      </c>
      <c r="AP55" s="366">
        <v>85078</v>
      </c>
      <c r="AQ55" s="367">
        <v>-3.2</v>
      </c>
      <c r="AR55" s="368">
        <v>36.700000000000003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683162</v>
      </c>
      <c r="AN56" s="372">
        <v>28453</v>
      </c>
      <c r="AO56" s="373">
        <v>63.2</v>
      </c>
      <c r="AP56" s="374">
        <v>45315</v>
      </c>
      <c r="AQ56" s="375">
        <v>4.2</v>
      </c>
      <c r="AR56" s="376">
        <v>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1851112</v>
      </c>
      <c r="AN57" s="364">
        <v>78394</v>
      </c>
      <c r="AO57" s="365">
        <v>20</v>
      </c>
      <c r="AP57" s="366">
        <v>65052</v>
      </c>
      <c r="AQ57" s="367">
        <v>-23.5</v>
      </c>
      <c r="AR57" s="368">
        <v>43.5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962196</v>
      </c>
      <c r="AN58" s="372">
        <v>40749</v>
      </c>
      <c r="AO58" s="373">
        <v>43.2</v>
      </c>
      <c r="AP58" s="374">
        <v>37035</v>
      </c>
      <c r="AQ58" s="375">
        <v>-18.3</v>
      </c>
      <c r="AR58" s="376">
        <v>61.5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2630805</v>
      </c>
      <c r="AN59" s="364">
        <v>113182</v>
      </c>
      <c r="AO59" s="365">
        <v>44.4</v>
      </c>
      <c r="AP59" s="366">
        <v>66364</v>
      </c>
      <c r="AQ59" s="367">
        <v>2</v>
      </c>
      <c r="AR59" s="368">
        <v>42.4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471087</v>
      </c>
      <c r="AN60" s="372">
        <v>20267</v>
      </c>
      <c r="AO60" s="373">
        <v>-50.3</v>
      </c>
      <c r="AP60" s="374">
        <v>24935</v>
      </c>
      <c r="AQ60" s="375">
        <v>-32.700000000000003</v>
      </c>
      <c r="AR60" s="376">
        <v>-17.600000000000001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1765450</v>
      </c>
      <c r="AN61" s="379">
        <v>73974</v>
      </c>
      <c r="AO61" s="380">
        <v>12.4</v>
      </c>
      <c r="AP61" s="381">
        <v>76595</v>
      </c>
      <c r="AQ61" s="382">
        <v>-5.6</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599934</v>
      </c>
      <c r="AN62" s="372">
        <v>25086</v>
      </c>
      <c r="AO62" s="373">
        <v>6.5</v>
      </c>
      <c r="AP62" s="374">
        <v>38315</v>
      </c>
      <c r="AQ62" s="375">
        <v>-10</v>
      </c>
      <c r="AR62" s="376">
        <v>16.5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Wp1xcOUNiE7TZ/dOR4cgouwW26rApIQ7+dkp5taguZkdvmZnuRPhmjUXQrKb7Imrqo3QagqaL+pw7lRbiuHLQ==" saltValue="P1XuL4pSENVZi4a/Xjs2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njKfgZ9qW8MRFI0AzKeR+QnwktJ9opEaIdvPZEogPlxZPgb2cRbtlZb2SUvOYn8+NORJC7vKo1SUbZaUYKwMw==" saltValue="CaBy3aSie3BpQJdqC9fL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QmFc2V1hlM33Q46VHbfX6/g8OMF8RDc1iBhrRRTABG63Hf9AouaPZj9T+JuPuNhKQwCAUUE7nHjMm9mnLDZhg==" saltValue="EgkuDi0ZOR8rxy+PaOq2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4" t="s">
        <v>3</v>
      </c>
      <c r="D47" s="1194"/>
      <c r="E47" s="1195"/>
      <c r="F47" s="11">
        <v>33.270000000000003</v>
      </c>
      <c r="G47" s="12">
        <v>31.57</v>
      </c>
      <c r="H47" s="12">
        <v>31.36</v>
      </c>
      <c r="I47" s="12">
        <v>31.18</v>
      </c>
      <c r="J47" s="13">
        <v>31.08</v>
      </c>
    </row>
    <row r="48" spans="2:10" ht="57.75" customHeight="1" x14ac:dyDescent="0.15">
      <c r="B48" s="14"/>
      <c r="C48" s="1196" t="s">
        <v>4</v>
      </c>
      <c r="D48" s="1196"/>
      <c r="E48" s="1197"/>
      <c r="F48" s="15">
        <v>5.43</v>
      </c>
      <c r="G48" s="16">
        <v>3.46</v>
      </c>
      <c r="H48" s="16">
        <v>5.12</v>
      </c>
      <c r="I48" s="16">
        <v>5.54</v>
      </c>
      <c r="J48" s="17">
        <v>4.82</v>
      </c>
    </row>
    <row r="49" spans="2:10" ht="57.75" customHeight="1" thickBot="1" x14ac:dyDescent="0.2">
      <c r="B49" s="18"/>
      <c r="C49" s="1198" t="s">
        <v>5</v>
      </c>
      <c r="D49" s="1198"/>
      <c r="E49" s="1199"/>
      <c r="F49" s="19">
        <v>4.6500000000000004</v>
      </c>
      <c r="G49" s="20" t="s">
        <v>568</v>
      </c>
      <c r="H49" s="20">
        <v>1.1599999999999999</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AjBed0Qo4KD3uCbFPHjbVrjoeJDdWIDo48s0sOk4XrA+qfzv8T+YaepxVUDbiAE+azyHgdKq90Fbl+UVtRzBw==" saltValue="is+T6VNZK1hWzv9+ct7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小野 裕司</cp:lastModifiedBy>
  <cp:lastPrinted>2020-03-03T06:42:52Z</cp:lastPrinted>
  <dcterms:created xsi:type="dcterms:W3CDTF">2020-02-10T06:03:56Z</dcterms:created>
  <dcterms:modified xsi:type="dcterms:W3CDTF">2020-08-26T04:21:55Z</dcterms:modified>
  <cp:category/>
</cp:coreProperties>
</file>