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151330\Desktop\"/>
    </mc:Choice>
  </mc:AlternateContent>
  <xr:revisionPtr revIDLastSave="0" documentId="8_{3A9BBFF0-49DD-4A90-B324-87D948E7603B}" xr6:coauthVersionLast="44" xr6:coauthVersionMax="44" xr10:uidLastSave="{00000000-0000-0000-0000-000000000000}"/>
  <bookViews>
    <workbookView xWindow="-120" yWindow="-120" windowWidth="29040" windowHeight="15840" tabRatio="84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<sst xmlns="http://schemas.openxmlformats.org/spreadsheetml/2006/main" count="1063" uniqueCount="614">
  <si>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</si>
  <si>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</si>
  <si>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</si>
  <si>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</si>
  <si>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</si>
  <si>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</si>
  <si>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</si>
  <si>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</si>
  <si>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</si>
  <si>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</si>
  <si>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</si>
  <si>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</si>
  <si>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</si>
  <si>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</si>
  <si>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</si>
  <si>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</si>
  <si>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</si>
  <si>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</si>
  <si>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</si>
  <si>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</si>
  <si>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</si>
  <si>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</si>
  <si>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</si>
  <si>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</si>
  <si>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</si>
  <si>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</si>
  <si>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</si>
  <si>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</si>
  <si>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</si>
  <si>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</si>
  <si>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</si>
  <si>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</si>
  <si>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</si>
  <si>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</si>
  <si>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</si>
  <si>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</si>
  <si>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</si>
  <si>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</si>
  <si>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</si>
  <si>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</si>
  <si>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</si>
  <si>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</si>
  <si>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</si>
  <si>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</si>
  <si>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</si>
  <si>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</si>
  <si>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</si>
  <si>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</si>
  <si>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</si>
  <si>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</si>
  <si>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</si>
  <si>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</si>
  <si>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</si>
  <si>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</si>
  <si>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</si>
  <si>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</si>
  <si>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</si>
  <si>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</si>
  <si>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</si>
  <si>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</si>
  <si>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</si>
  <si>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</si>
  <si>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</si>
  <si>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</si>
  <si>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</si>
  <si>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</si>
  <si>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</si>
  <si>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</si>
  <si>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</si>
  <si>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</si>
  <si>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</si>
  <si>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</si>
  <si>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</si>
  <si>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</si>
  <si>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</si>
  <si>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</si>
  <si>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</si>
  <si>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</si>
  <si>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</si>
  <si>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</si>
  <si>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</si>
  <si>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</si>
  <si>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</si>
  <si>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</si>
  <si>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</si>
  <si>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</si>
  <si>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</si>
  <si>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</si>
  <si>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</si>
  <si>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</si>
  <si>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</si>
  <si>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</si>
  <si>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</si>
  <si>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</si>
  <si>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</si>
  <si>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</si>
  <si>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</si>
  <si>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鳥栖市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</si>
  <si>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</si>
  <si>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</si>
  <si>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</si>
  <si>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</si>
  <si>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</si>
  <si>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</si>
  <si>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</si>
  <si>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</si>
  <si>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</si>
  <si>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</si>
  <si>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</si>
  <si>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</si>
  <si>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</si>
  <si>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</si>
  <si>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</si>
  <si>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</si>
  <si>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</si>
  <si>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</si>
  <si>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</si>
  <si>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</si>
  <si>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</si>
  <si>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</si>
  <si>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</si>
  <si>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</si>
  <si>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</si>
  <si>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</si>
  <si>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</si>
  <si>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</si>
  <si>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</si>
  <si>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</si>
  <si>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</si>
  <si>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</si>
  <si>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</si>
  <si>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</si>
  <si>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</si>
  <si>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</si>
  <si>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</si>
  <si>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</si>
  <si>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</si>
  <si>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</si>
  <si>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</si>
  <si>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</si>
  <si>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</si>
  <si>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</si>
  <si>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</si>
  <si>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</si>
  <si>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</si>
  <si>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</si>
  <si>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</si>
  <si>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</si>
  <si>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</si>
  <si>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</si>
  <si>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</si>
  <si>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</si>
  <si>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</si>
  <si>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</si>
  <si>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</si>
  <si>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</si>
  <si>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</si>
  <si>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</si>
  <si>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</si>
  <si>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</si>
  <si>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</si>
  <si>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</si>
  <si>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</si>
  <si>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</si>
  <si>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</si>
  <si>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</si>
  <si>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</si>
  <si>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</si>
  <si>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</si>
  <si>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</si>
  <si>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</si>
  <si>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</si>
  <si>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</si>
  <si>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</si>
  <si>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</si>
  <si>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</si>
  <si>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</si>
  <si>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</si>
  <si>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</si>
  <si>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</si>
  <si>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</si>
  <si>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</si>
  <si>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</si>
  <si>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</si>
  <si>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</si>
  <si>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</si>
  <si>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</si>
  <si>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</si>
  <si>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</si>
  <si>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</si>
  <si>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</si>
  <si>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</si>
  <si>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</si>
  <si>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</si>
  <si>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</si>
  <si>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</si>
  <si>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</si>
  <si>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</si>
  <si>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</si>
  <si>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</si>
  <si>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</si>
  <si>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</si>
  <si>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</si>
  <si>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</si>
  <si>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</si>
  <si>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</si>
  <si>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</si>
  <si>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</si>
  <si>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</si>
  <si>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</si>
  <si>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</si>
  <si>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佐賀県鳥栖市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</si>
  <si>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</si>
  <si>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</si>
  <si>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</si>
  <si>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</si>
  <si>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</si>
  <si>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</si>
  <si>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</si>
  <si>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</si>
  <si>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</si>
  <si>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</si>
  <si>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</si>
  <si>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</si>
  <si>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</si>
  <si>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</si>
  <si>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</si>
  <si>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</si>
  <si>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</si>
  <si>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</si>
  <si>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</si>
  <si>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</si>
  <si>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</si>
  <si>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</si>
  <si>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</si>
  <si>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</si>
  <si>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</si>
  <si>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</si>
  <si>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</si>
  <si>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</si>
  <si>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</si>
  <si>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</si>
  <si>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</si>
  <si>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</si>
  <si>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</si>
  <si>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</si>
  <si>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</si>
  <si>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</si>
  <si>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</si>
  <si>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</si>
  <si>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</si>
  <si>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</si>
  <si>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</si>
  <si>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</si>
  <si>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</si>
  <si>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</si>
  <si>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</si>
  <si>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</si>
  <si>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</si>
  <si>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</si>
  <si>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</si>
  <si>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</si>
  <si>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</si>
  <si>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</si>
  <si>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</si>
  <si>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</si>
  <si>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</si>
  <si>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</si>
  <si>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</si>
  <si>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</si>
  <si>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</si>
  <si>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</si>
  <si>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</si>
  <si>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</si>
  <si>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</si>
  <si>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</si>
  <si>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</si>
  <si>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</si>
  <si>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</si>
  <si>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</si>
  <si>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</si>
  <si>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</si>
  <si>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</si>
  <si>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</si>
  <si>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</si>
  <si>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</si>
  <si>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</si>
  <si>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</si>
  <si>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</si>
  <si>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</si>
  <si>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</si>
  <si>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</si>
  <si>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</si>
  <si>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</si>
  <si>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</si>
  <si>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</si>
  <si>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</si>
  <si>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</si>
  <si>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</si>
  <si>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</si>
  <si>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</si>
  <si>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</si>
  <si>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</si>
  <si>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</si>
  <si>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</si>
  <si>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</si>
  <si>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</si>
  <si>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</si>
  <si>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</si>
  <si>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</si>
  <si>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</si>
  <si>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</si>
  <si>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</si>
  <si>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</si>
  <si>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</si>
  <si>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</si>
  <si>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</si>
  <si>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</si>
  <si>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</si>
  <si>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</si>
  <si>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</si>
  <si>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</si>
  <si>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</si>
  <si>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</si>
  <si>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</si>
  <si>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</si>
  <si>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</si>
  <si>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</si>
  <si>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</si>
  <si>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</si>
  <si>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</si>
  <si>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</si>
  <si>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</si>
  <si>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</si>
  <si>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</si>
  <si>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</si>
  <si>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</si>
  <si>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</si>
  <si>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</si>
  <si>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</si>
  <si>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</si>
  <si>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</si>
  <si>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</si>
  <si>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</si>
  <si>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</si>
  <si>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</si>
  <si>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</si>
  <si>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</si>
  <si>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</si>
  <si>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</si>
  <si>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</si>
  <si>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</si>
  <si>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</si>
  <si>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</si>
  <si>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</si>
  <si>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</si>
  <si>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</si>
  <si>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</si>
  <si>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</si>
  <si>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</si>
  <si>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</si>
  <si>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佐賀県鳥栖市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</si>
  <si>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</si>
  <si>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</si>
  <si>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</si>
  <si>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</si>
  <si>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</si>
  <si>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</si>
  <si>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</si>
  <si>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</si>
  <si>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</si>
  <si>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</si>
  <si>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</si>
  <si>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</si>
  <si>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</si>
  <si>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</si>
  <si>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</si>
  <si>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</si>
  <si>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</si>
  <si>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</si>
  <si>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</si>
  <si>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</si>
  <si>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</si>
  <si>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</si>
  <si>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</si>
  <si>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</si>
  <si>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</si>
  <si>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</si>
  <si>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</si>
  <si>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</si>
  <si>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</si>
  <si>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</si>
  <si>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</si>
  <si>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</si>
  <si>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</si>
  <si>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</si>
  <si>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</si>
  <si>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</si>
  <si>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</si>
  <si>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</si>
  <si>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</si>
  <si>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</si>
  <si>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農業集落排水特別会計</t>
    <phoneticPr fontId="5"/>
  </si>
  <si>
    <t>法非適用企業</t>
    <phoneticPr fontId="5"/>
  </si>
  <si>
    <t>産業団地造成特別会計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</si>
  <si>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</si>
  <si>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</si>
  <si>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</si>
  <si>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</si>
  <si>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</si>
  <si>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</si>
  <si>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</si>
  <si>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</si>
  <si>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</si>
  <si>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</si>
  <si>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</si>
  <si>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</si>
  <si>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</si>
  <si>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</si>
  <si>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</si>
  <si>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</si>
  <si>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</si>
  <si>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</si>
  <si>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</si>
  <si>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</si>
  <si>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</si>
  <si>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</si>
  <si>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</si>
  <si>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</si>
  <si>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</si>
  <si>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</si>
  <si>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</si>
  <si>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</si>
  <si>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</si>
  <si>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</si>
  <si>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</si>
  <si>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</si>
  <si>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</si>
  <si>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</si>
  <si>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</si>
  <si>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</si>
  <si>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</si>
  <si>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</si>
  <si>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</si>
  <si>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</si>
  <si>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</si>
  <si>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</si>
  <si>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</si>
  <si>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</si>
  <si>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</si>
  <si>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</si>
  <si>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</si>
  <si>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</si>
  <si>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</si>
  <si>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</si>
  <si>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</si>
  <si>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</si>
  <si>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</si>
  <si>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</si>
  <si>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</si>
  <si>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</si>
  <si>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</si>
  <si>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</si>
  <si>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</si>
  <si>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</si>
  <si>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</si>
  <si>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</si>
  <si>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</si>
  <si>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</si>
  <si>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</si>
  <si>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</si>
  <si>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</si>
  <si>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</si>
  <si>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</si>
  <si>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</si>
  <si>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</si>
  <si>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</si>
  <si>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</si>
  <si>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</si>
  <si>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</si>
  <si>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</si>
  <si>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</si>
  <si>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</si>
  <si>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</si>
  <si>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</si>
  <si>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</si>
  <si>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</si>
  <si>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</si>
  <si>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</si>
  <si>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</si>
  <si>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</si>
  <si>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</si>
  <si>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</si>
  <si>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</si>
  <si>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</si>
  <si>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</si>
  <si>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</si>
  <si>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</si>
  <si>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</si>
  <si>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</si>
  <si>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</si>
  <si>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</si>
  <si>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</si>
  <si>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</si>
  <si>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</si>
  <si>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</si>
  <si>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</si>
  <si>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</si>
  <si>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</si>
  <si>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</si>
  <si>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</si>
  <si>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</si>
  <si>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</si>
  <si>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</si>
  <si>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</si>
  <si>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</si>
  <si>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</si>
  <si>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</si>
  <si>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</si>
  <si>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</si>
  <si>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</si>
  <si>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</si>
  <si>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</si>
  <si>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</si>
  <si>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</si>
  <si>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</si>
  <si>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</si>
  <si>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</si>
  <si>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</si>
  <si>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</si>
  <si>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</si>
  <si>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</si>
  <si>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</si>
  <si>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</si>
  <si>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</si>
  <si>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</si>
  <si>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</si>
  <si>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</si>
  <si>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</si>
  <si>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</si>
  <si>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</si>
  <si>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</si>
  <si>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</si>
  <si>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</si>
  <si>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</si>
  <si>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</si>
  <si>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</si>
  <si>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</si>
  <si>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</si>
  <si>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</si>
  <si>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</si>
  <si>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</si>
  <si>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</si>
  <si>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</si>
  <si>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</si>
  <si>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</si>
  <si>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</si>
  <si>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</si>
  <si>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</si>
  <si>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</si>
  <si>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</si>
  <si>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</si>
  <si>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</si>
  <si>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</si>
  <si>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</si>
  <si>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</si>
  <si>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1.18</t>
  </si>
  <si>
    <t>▲ 1.27</t>
  </si>
  <si>
    <t>水道事業会計</t>
  </si>
  <si>
    <t>一般会計</t>
  </si>
  <si>
    <t>国民健康保険特別会計</t>
  </si>
  <si>
    <t>▲ 7.77</t>
  </si>
  <si>
    <t>▲ 8.16</t>
  </si>
  <si>
    <t>▲ 7.28</t>
  </si>
  <si>
    <t>下水道事業会計</t>
  </si>
  <si>
    <t>後期高齢者医療特別会計</t>
  </si>
  <si>
    <t>農業集落排水特別会計</t>
  </si>
  <si>
    <t>産業団地造成特別会計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</si>
  <si>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</si>
  <si>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</si>
  <si>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</si>
  <si>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</si>
  <si>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</si>
  <si>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</si>
  <si>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</si>
  <si>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</si>
  <si>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都市開発基金</t>
    <rPh sb="0" eb="2">
      <t>トシ</t>
    </rPh>
    <rPh sb="2" eb="4">
      <t>カイハツ</t>
    </rPh>
    <rPh sb="4" eb="6">
      <t>キキン</t>
    </rPh>
    <phoneticPr fontId="2"/>
  </si>
  <si>
    <t>退職手当基金</t>
    <rPh sb="0" eb="2">
      <t>タイショク</t>
    </rPh>
    <rPh sb="2" eb="4">
      <t>テアテ</t>
    </rPh>
    <rPh sb="4" eb="6">
      <t>キキン</t>
    </rPh>
    <phoneticPr fontId="2"/>
  </si>
  <si>
    <t>九州新幹線減渇水被害対策基金</t>
    <rPh sb="0" eb="2">
      <t>キュウシュウ</t>
    </rPh>
    <rPh sb="2" eb="5">
      <t>シンカンセン</t>
    </rPh>
    <rPh sb="5" eb="6">
      <t>ヘ</t>
    </rPh>
    <rPh sb="6" eb="8">
      <t>カッスイ</t>
    </rPh>
    <rPh sb="8" eb="10">
      <t>ヒガイ</t>
    </rPh>
    <rPh sb="10" eb="12">
      <t>タイサク</t>
    </rPh>
    <rPh sb="12" eb="14">
      <t>キキン</t>
    </rPh>
    <phoneticPr fontId="2"/>
  </si>
  <si>
    <t>地域福祉基金</t>
    <rPh sb="0" eb="2">
      <t>チイキ</t>
    </rPh>
    <rPh sb="2" eb="4">
      <t>フクシ</t>
    </rPh>
    <rPh sb="4" eb="6">
      <t>キキン</t>
    </rPh>
    <phoneticPr fontId="2"/>
  </si>
  <si>
    <t>-</t>
    <phoneticPr fontId="2"/>
  </si>
  <si>
    <t>鳥栖地区広域市町村圏組合・一般会計</t>
    <rPh sb="0" eb="2">
      <t>トス</t>
    </rPh>
    <rPh sb="2" eb="4">
      <t>チク</t>
    </rPh>
    <rPh sb="4" eb="6">
      <t>コウイキ</t>
    </rPh>
    <rPh sb="6" eb="8">
      <t>シチョウ</t>
    </rPh>
    <rPh sb="8" eb="9">
      <t>ソン</t>
    </rPh>
    <rPh sb="9" eb="10">
      <t>ケン</t>
    </rPh>
    <rPh sb="10" eb="12">
      <t>クミアイ</t>
    </rPh>
    <rPh sb="13" eb="15">
      <t>イッパン</t>
    </rPh>
    <rPh sb="15" eb="17">
      <t>カイケイ</t>
    </rPh>
    <phoneticPr fontId="2"/>
  </si>
  <si>
    <t>鳥栖地区広域市町村圏組合・介護特別会計</t>
    <rPh sb="13" eb="15">
      <t>カイゴ</t>
    </rPh>
    <rPh sb="15" eb="17">
      <t>トクベツ</t>
    </rPh>
    <rPh sb="17" eb="19">
      <t>カイケイ</t>
    </rPh>
    <phoneticPr fontId="2"/>
  </si>
  <si>
    <t>佐賀県後期高齢者連合・一般会計</t>
    <rPh sb="0" eb="3">
      <t>サガケン</t>
    </rPh>
    <rPh sb="3" eb="5">
      <t>コウキ</t>
    </rPh>
    <rPh sb="5" eb="8">
      <t>コウレイシャ</t>
    </rPh>
    <rPh sb="8" eb="10">
      <t>レンゴウ</t>
    </rPh>
    <rPh sb="11" eb="13">
      <t>イッパン</t>
    </rPh>
    <rPh sb="13" eb="15">
      <t>カイケイ</t>
    </rPh>
    <phoneticPr fontId="2"/>
  </si>
  <si>
    <t>佐賀県後期高齢者連合・後期高齢者医療特別会計</t>
    <rPh sb="11" eb="13">
      <t>コウキ</t>
    </rPh>
    <rPh sb="13" eb="16">
      <t>コウレイシャ</t>
    </rPh>
    <rPh sb="16" eb="18">
      <t>イリョウ</t>
    </rPh>
    <rPh sb="18" eb="20">
      <t>トクベツ</t>
    </rPh>
    <rPh sb="20" eb="22">
      <t>カイケイ</t>
    </rPh>
    <phoneticPr fontId="2"/>
  </si>
  <si>
    <t>鳥栖・三養基西部環境施設組合</t>
    <rPh sb="0" eb="2">
      <t>トス</t>
    </rPh>
    <rPh sb="3" eb="6">
      <t>ミヤキ</t>
    </rPh>
    <rPh sb="6" eb="8">
      <t>セイブ</t>
    </rPh>
    <rPh sb="8" eb="10">
      <t>カンキョウ</t>
    </rPh>
    <rPh sb="10" eb="12">
      <t>シセツ</t>
    </rPh>
    <rPh sb="12" eb="14">
      <t>クミアイ</t>
    </rPh>
    <phoneticPr fontId="2"/>
  </si>
  <si>
    <t>佐賀県東部環境施設組合</t>
  </si>
  <si>
    <t>鳥栖・三養基地区消防事務組合</t>
    <rPh sb="0" eb="2">
      <t>トス</t>
    </rPh>
    <rPh sb="3" eb="6">
      <t>ミヤキ</t>
    </rPh>
    <rPh sb="6" eb="8">
      <t>チク</t>
    </rPh>
    <rPh sb="8" eb="10">
      <t>ショウボウ</t>
    </rPh>
    <rPh sb="10" eb="12">
      <t>ジム</t>
    </rPh>
    <rPh sb="12" eb="14">
      <t>クミアイ</t>
    </rPh>
    <phoneticPr fontId="2"/>
  </si>
  <si>
    <t>佐賀県競馬組合</t>
    <rPh sb="0" eb="3">
      <t>サガケン</t>
    </rPh>
    <rPh sb="3" eb="5">
      <t>ケイバ</t>
    </rPh>
    <rPh sb="5" eb="7">
      <t>クミアイ</t>
    </rPh>
    <phoneticPr fontId="2"/>
  </si>
  <si>
    <t>佐賀県市町総合事務組合・一般会計</t>
    <rPh sb="3" eb="4">
      <t>シ</t>
    </rPh>
    <rPh sb="4" eb="5">
      <t>マチ</t>
    </rPh>
    <rPh sb="5" eb="7">
      <t>ソウゴウ</t>
    </rPh>
    <rPh sb="7" eb="9">
      <t>ジム</t>
    </rPh>
    <rPh sb="9" eb="11">
      <t>クミアイ</t>
    </rPh>
    <rPh sb="12" eb="14">
      <t>イッパン</t>
    </rPh>
    <rPh sb="14" eb="16">
      <t>カイケイ</t>
    </rPh>
    <phoneticPr fontId="2"/>
  </si>
  <si>
    <t>佐賀県市町総合事務組合・交通災害共済事業特別会計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</si>
  <si>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鳥栖市土地開発公社</t>
    <rPh sb="0" eb="3">
      <t>トスシ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</si>
  <si>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</si>
  <si>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</si>
  <si>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</si>
  <si>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型事業の起債償還が順次終了し、市債残高が減少したことにより、将来負担比率は平成２７年度以降発生していない。また、有形固定資産減価償却率は類似団体よりもやや低い数値で推移しており、今後も公共施設等総合管理計画に基づいて、公共施設の老朽化対策に取り組んでいく。</t>
    <rPh sb="1" eb="3">
      <t>オオガタ</t>
    </rPh>
    <rPh sb="3" eb="5">
      <t>ジギョウ</t>
    </rPh>
    <rPh sb="6" eb="8">
      <t>キサイ</t>
    </rPh>
    <rPh sb="8" eb="10">
      <t>ショウカン</t>
    </rPh>
    <rPh sb="11" eb="13">
      <t>ジュンジ</t>
    </rPh>
    <rPh sb="13" eb="15">
      <t>シュウリョウ</t>
    </rPh>
    <rPh sb="17" eb="19">
      <t>シサイ</t>
    </rPh>
    <rPh sb="19" eb="21">
      <t>ザンダカ</t>
    </rPh>
    <rPh sb="22" eb="24">
      <t>ゲンショウ</t>
    </rPh>
    <rPh sb="39" eb="41">
      <t>ヘイセイ</t>
    </rPh>
    <rPh sb="43" eb="45">
      <t>ネンド</t>
    </rPh>
    <rPh sb="45" eb="47">
      <t>イコウ</t>
    </rPh>
    <rPh sb="47" eb="49">
      <t>ハッセイ</t>
    </rPh>
    <rPh sb="58" eb="60">
      <t>ユウケイ</t>
    </rPh>
    <rPh sb="60" eb="62">
      <t>コテイ</t>
    </rPh>
    <rPh sb="62" eb="64">
      <t>シサン</t>
    </rPh>
    <rPh sb="64" eb="66">
      <t>ゲンカ</t>
    </rPh>
    <rPh sb="66" eb="68">
      <t>ショウキャク</t>
    </rPh>
    <rPh sb="68" eb="69">
      <t>リツ</t>
    </rPh>
    <rPh sb="70" eb="72">
      <t>ルイジ</t>
    </rPh>
    <rPh sb="72" eb="74">
      <t>ダンタイ</t>
    </rPh>
    <rPh sb="79" eb="80">
      <t>ヒク</t>
    </rPh>
    <rPh sb="81" eb="83">
      <t>スウチ</t>
    </rPh>
    <rPh sb="84" eb="86">
      <t>スイイ</t>
    </rPh>
    <rPh sb="91" eb="93">
      <t>コンゴ</t>
    </rPh>
    <rPh sb="94" eb="96">
      <t>コウキョウ</t>
    </rPh>
    <rPh sb="96" eb="98">
      <t>シセツ</t>
    </rPh>
    <rPh sb="98" eb="99">
      <t>トウ</t>
    </rPh>
    <rPh sb="99" eb="101">
      <t>ソウゴウ</t>
    </rPh>
    <rPh sb="101" eb="103">
      <t>カンリ</t>
    </rPh>
    <rPh sb="103" eb="105">
      <t>ケイカク</t>
    </rPh>
    <rPh sb="106" eb="107">
      <t>モト</t>
    </rPh>
    <rPh sb="111" eb="113">
      <t>コウキョウ</t>
    </rPh>
    <rPh sb="113" eb="115">
      <t>シセツ</t>
    </rPh>
    <rPh sb="116" eb="119">
      <t>ロウキュウカ</t>
    </rPh>
    <rPh sb="119" eb="121">
      <t>タイサク</t>
    </rPh>
    <rPh sb="122" eb="123">
      <t>ト</t>
    </rPh>
    <rPh sb="124" eb="125">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</si>
  <si>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</si>
  <si>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</si>
  <si>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</si>
  <si>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</si>
  <si>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</si>
  <si>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</si>
  <si>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将来負担比率については、類似団体平均値と比べて低い状態であり、平成２７年度以降発生していない。
　実質公債費比率については、平成２８年度まで類似団体平均値よりも高い状態であったが、大型事業の起債償還が終了して将来負担額が低下し、その後も順次類似団体よりも早いペースで償還が進んだため、平成２９年度にから引き続き、平成３０年度も類似団体平均値を下回った。今後、新庁舎建設等の大型事業の新規借入を予定しており、適切な起債の管理を引き続き行う必要がある。</t>
    <rPh sb="1" eb="3">
      <t>ショウライ</t>
    </rPh>
    <rPh sb="3" eb="5">
      <t>フタン</t>
    </rPh>
    <rPh sb="5" eb="7">
      <t>ヒリツ</t>
    </rPh>
    <rPh sb="13" eb="15">
      <t>ルイジ</t>
    </rPh>
    <rPh sb="15" eb="17">
      <t>ダンタイ</t>
    </rPh>
    <rPh sb="17" eb="19">
      <t>ヘイキン</t>
    </rPh>
    <rPh sb="19" eb="20">
      <t>アタイ</t>
    </rPh>
    <rPh sb="21" eb="22">
      <t>クラ</t>
    </rPh>
    <rPh sb="24" eb="25">
      <t>ヒク</t>
    </rPh>
    <rPh sb="26" eb="28">
      <t>ジョウタイ</t>
    </rPh>
    <rPh sb="32" eb="34">
      <t>ヘイセイ</t>
    </rPh>
    <rPh sb="36" eb="38">
      <t>ネンド</t>
    </rPh>
    <rPh sb="38" eb="40">
      <t>イコウ</t>
    </rPh>
    <rPh sb="40" eb="42">
      <t>ハッセイ</t>
    </rPh>
    <rPh sb="50" eb="52">
      <t>ジッシツ</t>
    </rPh>
    <rPh sb="52" eb="54">
      <t>コウサイ</t>
    </rPh>
    <rPh sb="54" eb="55">
      <t>ヒ</t>
    </rPh>
    <rPh sb="55" eb="57">
      <t>ヒリツ</t>
    </rPh>
    <rPh sb="63" eb="65">
      <t>ヘイセイ</t>
    </rPh>
    <rPh sb="67" eb="69">
      <t>ネンド</t>
    </rPh>
    <rPh sb="71" eb="73">
      <t>ルイジ</t>
    </rPh>
    <rPh sb="73" eb="75">
      <t>ダンタイ</t>
    </rPh>
    <rPh sb="75" eb="78">
      <t>ヘイキンチ</t>
    </rPh>
    <rPh sb="81" eb="82">
      <t>タカ</t>
    </rPh>
    <rPh sb="83" eb="85">
      <t>ジョウタイ</t>
    </rPh>
    <rPh sb="91" eb="93">
      <t>オオガタ</t>
    </rPh>
    <rPh sb="93" eb="95">
      <t>ジギョウ</t>
    </rPh>
    <rPh sb="96" eb="98">
      <t>キサイ</t>
    </rPh>
    <rPh sb="98" eb="100">
      <t>ショウカン</t>
    </rPh>
    <rPh sb="101" eb="103">
      <t>シュウリョウ</t>
    </rPh>
    <rPh sb="105" eb="107">
      <t>ショウライ</t>
    </rPh>
    <rPh sb="107" eb="109">
      <t>フタン</t>
    </rPh>
    <rPh sb="109" eb="110">
      <t>ガク</t>
    </rPh>
    <rPh sb="111" eb="113">
      <t>テイカ</t>
    </rPh>
    <rPh sb="117" eb="118">
      <t>ゴ</t>
    </rPh>
    <rPh sb="119" eb="121">
      <t>ジュンジ</t>
    </rPh>
    <rPh sb="121" eb="123">
      <t>ルイジ</t>
    </rPh>
    <rPh sb="123" eb="125">
      <t>ダンタイ</t>
    </rPh>
    <rPh sb="128" eb="129">
      <t>ハヤ</t>
    </rPh>
    <rPh sb="134" eb="136">
      <t>ショウカン</t>
    </rPh>
    <rPh sb="137" eb="138">
      <t>スス</t>
    </rPh>
    <rPh sb="143" eb="145">
      <t>ヘイセイ</t>
    </rPh>
    <rPh sb="147" eb="149">
      <t>ネンド</t>
    </rPh>
    <rPh sb="152" eb="153">
      <t>ヒ</t>
    </rPh>
    <rPh sb="154" eb="155">
      <t>ツヅ</t>
    </rPh>
    <rPh sb="157" eb="159">
      <t>ヘイセイ</t>
    </rPh>
    <rPh sb="161" eb="163">
      <t>ネンド</t>
    </rPh>
    <rPh sb="164" eb="166">
      <t>ルイジ</t>
    </rPh>
    <rPh sb="166" eb="168">
      <t>ダンタイ</t>
    </rPh>
    <rPh sb="168" eb="171">
      <t>ヘイキンチ</t>
    </rPh>
    <rPh sb="172" eb="174">
      <t>シタマワ</t>
    </rPh>
    <rPh sb="177" eb="179">
      <t>コンゴ</t>
    </rPh>
    <rPh sb="180" eb="181">
      <t>シン</t>
    </rPh>
    <rPh sb="181" eb="183">
      <t>チョウシャ</t>
    </rPh>
    <rPh sb="183" eb="185">
      <t>ケンセツ</t>
    </rPh>
    <rPh sb="185" eb="186">
      <t>トウ</t>
    </rPh>
    <rPh sb="187" eb="189">
      <t>オオガタ</t>
    </rPh>
    <rPh sb="189" eb="191">
      <t>ジギョウ</t>
    </rPh>
    <rPh sb="192" eb="194">
      <t>シンキ</t>
    </rPh>
    <rPh sb="194" eb="196">
      <t>カリイレ</t>
    </rPh>
    <rPh sb="197" eb="199">
      <t>ヨテイ</t>
    </rPh>
    <rPh sb="204" eb="206">
      <t>テキセツ</t>
    </rPh>
    <rPh sb="207" eb="209">
      <t>キサイ</t>
    </rPh>
    <rPh sb="210" eb="212">
      <t>カンリ</t>
    </rPh>
    <rPh sb="213" eb="214">
      <t>ヒ</t>
    </rPh>
    <rPh sb="215" eb="216">
      <t>ツヅ</t>
    </rPh>
    <rPh sb="217" eb="218">
      <t>オコナ</t>
    </rPh>
    <rPh sb="219" eb="22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</si>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</sst>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A390F73-5C58-4ED2-BB00-27B76E3B77B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1389-431E-A611-3A63FC0BE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46423</c:v>
                </c:pt>
                <c:pt idx="1">
                  <c:v>21074</c:v>
                </c:pt>
                <c:pt idx="2">
                  <c:v>29368</c:v>
                </c:pt>
                <c:pt idx="3">
                  <c:v>41451</c:v>
                </c:pt>
                <c:pt idx="4">
                  <c:v>38116</c:v>
                </c:pt>
              </c:numCache>
            </c:numRef>
          </c:val>
          <c:smooth val="0"/>
          <c:extLst>
            <c:ext xmlns:c16="http://schemas.microsoft.com/office/drawing/2014/chart" uri="{C3380CC4-5D6E-409C-BE32-E72D297353CC}">
              <c16:uniqueId val="{00000001-1389-431E-A611-3A63FC0BEF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3.99</c:v>
                </c:pt>
                <c:pt idx="1">
                  <c:v>5.4</c:v>
                </c:pt>
                <c:pt idx="2">
                  <c:v>5.13</c:v>
                </c:pt>
                <c:pt idx="3">
                  <c:v>5.0199999999999996</c:v>
                </c:pt>
                <c:pt idx="4">
                  <c:v>3.35</c:v>
                </c:pt>
              </c:numCache>
            </c:numRef>
          </c:val>
          <c:extLst>
            <c:ext xmlns:c16="http://schemas.microsoft.com/office/drawing/2014/chart" uri="{C3380CC4-5D6E-409C-BE32-E72D297353CC}">
              <c16:uniqueId val="{00000000-FA28-4A5E-8E31-AC6DA093C4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13.71</c:v>
                </c:pt>
                <c:pt idx="1">
                  <c:v>15.45</c:v>
                </c:pt>
                <c:pt idx="2">
                  <c:v>18.37</c:v>
                </c:pt>
                <c:pt idx="3">
                  <c:v>16.78</c:v>
                </c:pt>
                <c:pt idx="4">
                  <c:v>20.309999999999999</c:v>
                </c:pt>
              </c:numCache>
            </c:numRef>
          </c:val>
          <c:extLst>
            <c:ext xmlns:c16="http://schemas.microsoft.com/office/drawing/2014/chart" uri="{C3380CC4-5D6E-409C-BE32-E72D297353CC}">
              <c16:uniqueId val="{00000001-FA28-4A5E-8E31-AC6DA093C4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-1.18</c:v>
                </c:pt>
                <c:pt idx="1">
                  <c:v>3.2</c:v>
                </c:pt>
                <c:pt idx="2">
                  <c:v>2.6</c:v>
                </c:pt>
                <c:pt idx="3">
                  <c:v>-1.27</c:v>
                </c:pt>
                <c:pt idx="4">
                  <c:v>2.21</c:v>
                </c:pt>
              </c:numCache>
            </c:numRef>
          </c:val>
          <c:smooth val="0"/>
          <c:extLst>
            <c:ext xmlns:c16="http://schemas.microsoft.com/office/drawing/2014/chart" uri="{C3380CC4-5D6E-409C-BE32-E72D297353CC}">
              <c16:uniqueId val="{00000002-FA28-4A5E-8E31-AC6DA093C4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4C-4FAA-A3C3-1464822FF6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4C-4FAA-A3C3-1464822FF6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4C-4FAA-A3C3-1464822FF658}"/>
            </c:ext>
          </c:extLst>
        </c:ser>
        <c:ser>
          <c:idx val="3"/>
          <c:order val="3"/>
          <c:tx>
            <c:strRef>
              <c:f>データシート!$A$30</c:f>
              <c:strCache>
                <c:ptCount val="1"/>
                <c:pt idx="0">
                  <c:v>産業団地造成特別会計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E4C-4FAA-A3C3-1464822FF658}"/>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E4C-4FAA-A3C3-1464822FF65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0.14000000000000001</c:v>
                </c:pt>
                <c:pt idx="8">
                  <c:v>#N/A</c:v>
                </c:pt>
                <c:pt idx="9">
                  <c:v>0.12</c:v>
                </c:pt>
              </c:numCache>
            </c:numRef>
          </c:val>
          <c:extLst>
            <c:ext xmlns:c16="http://schemas.microsoft.com/office/drawing/2014/chart" uri="{C3380CC4-5D6E-409C-BE32-E72D297353CC}">
              <c16:uniqueId val="{00000005-3E4C-4FAA-A3C3-1464822FF65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0.87</c:v>
                </c:pt>
                <c:pt idx="4">
                  <c:v>#N/A</c:v>
                </c:pt>
                <c:pt idx="5">
                  <c:v>0.85</c:v>
                </c:pt>
                <c:pt idx="6">
                  <c:v>#N/A</c:v>
                </c:pt>
                <c:pt idx="7">
                  <c:v>0.75</c:v>
                </c:pt>
                <c:pt idx="8">
                  <c:v>#N/A</c:v>
                </c:pt>
                <c:pt idx="9">
                  <c:v>0.72</c:v>
                </c:pt>
              </c:numCache>
            </c:numRef>
          </c:val>
          <c:extLst>
            <c:ext xmlns:c16="http://schemas.microsoft.com/office/drawing/2014/chart" uri="{C3380CC4-5D6E-409C-BE32-E72D297353CC}">
              <c16:uniqueId val="{00000006-3E4C-4FAA-A3C3-1464822FF65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7.77</c:v>
                </c:pt>
                <c:pt idx="1">
                  <c:v>#N/A</c:v>
                </c:pt>
                <c:pt idx="2">
                  <c:v>8.16</c:v>
                </c:pt>
                <c:pt idx="3">
                  <c:v>#N/A</c:v>
                </c:pt>
                <c:pt idx="4">
                  <c:v>7.28</c:v>
                </c:pt>
                <c:pt idx="5">
                  <c:v>#N/A</c:v>
                </c:pt>
                <c:pt idx="6">
                  <c:v>#N/A</c:v>
                </c:pt>
                <c:pt idx="7">
                  <c:v>1.29</c:v>
                </c:pt>
                <c:pt idx="8">
                  <c:v>#N/A</c:v>
                </c:pt>
                <c:pt idx="9">
                  <c:v>1.34</c:v>
                </c:pt>
              </c:numCache>
            </c:numRef>
          </c:val>
          <c:extLst>
            <c:ext xmlns:c16="http://schemas.microsoft.com/office/drawing/2014/chart" uri="{C3380CC4-5D6E-409C-BE32-E72D297353CC}">
              <c16:uniqueId val="{00000007-3E4C-4FAA-A3C3-1464822FF65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3.98</c:v>
                </c:pt>
                <c:pt idx="2">
                  <c:v>#N/A</c:v>
                </c:pt>
                <c:pt idx="3">
                  <c:v>5.39</c:v>
                </c:pt>
                <c:pt idx="4">
                  <c:v>#N/A</c:v>
                </c:pt>
                <c:pt idx="5">
                  <c:v>5.12</c:v>
                </c:pt>
                <c:pt idx="6">
                  <c:v>#N/A</c:v>
                </c:pt>
                <c:pt idx="7">
                  <c:v>5.01</c:v>
                </c:pt>
                <c:pt idx="8">
                  <c:v>#N/A</c:v>
                </c:pt>
                <c:pt idx="9">
                  <c:v>3.35</c:v>
                </c:pt>
              </c:numCache>
            </c:numRef>
          </c:val>
          <c:extLst>
            <c:ext xmlns:c16="http://schemas.microsoft.com/office/drawing/2014/chart" uri="{C3380CC4-5D6E-409C-BE32-E72D297353CC}">
              <c16:uniqueId val="{00000008-3E4C-4FAA-A3C3-1464822FF65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14.63</c:v>
                </c:pt>
                <c:pt idx="2">
                  <c:v>#N/A</c:v>
                </c:pt>
                <c:pt idx="3">
                  <c:v>13.49</c:v>
                </c:pt>
                <c:pt idx="4">
                  <c:v>#N/A</c:v>
                </c:pt>
                <c:pt idx="5">
                  <c:v>12.56</c:v>
                </c:pt>
                <c:pt idx="6">
                  <c:v>#N/A</c:v>
                </c:pt>
                <c:pt idx="7">
                  <c:v>10.32</c:v>
                </c:pt>
                <c:pt idx="8">
                  <c:v>#N/A</c:v>
                </c:pt>
                <c:pt idx="9">
                  <c:v>12.13</c:v>
                </c:pt>
              </c:numCache>
            </c:numRef>
          </c:val>
          <c:extLst>
            <c:ext xmlns:c16="http://schemas.microsoft.com/office/drawing/2014/chart" uri="{C3380CC4-5D6E-409C-BE32-E72D297353CC}">
              <c16:uniqueId val="{00000009-3E4C-4FAA-A3C3-1464822FF6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2591</c:v>
                </c:pt>
                <c:pt idx="5">
                  <c:v>2484</c:v>
                </c:pt>
                <c:pt idx="8">
                  <c:v>2508</c:v>
                </c:pt>
                <c:pt idx="11">
                  <c:v>2495</c:v>
                </c:pt>
                <c:pt idx="14">
                  <c:v>2474</c:v>
                </c:pt>
              </c:numCache>
            </c:numRef>
          </c:val>
          <c:extLst>
            <c:ext xmlns:c16="http://schemas.microsoft.com/office/drawing/2014/chart" uri="{C3380CC4-5D6E-409C-BE32-E72D297353CC}">
              <c16:uniqueId val="{00000000-B0BF-4EB8-B48D-8863E5C884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BF-4EB8-B48D-8863E5C884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169</c:v>
                </c:pt>
                <c:pt idx="3">
                  <c:v>150</c:v>
                </c:pt>
                <c:pt idx="6">
                  <c:v>140</c:v>
                </c:pt>
                <c:pt idx="9">
                  <c:v>123</c:v>
                </c:pt>
                <c:pt idx="12">
                  <c:v>109</c:v>
                </c:pt>
              </c:numCache>
            </c:numRef>
          </c:val>
          <c:extLst>
            <c:ext xmlns:c16="http://schemas.microsoft.com/office/drawing/2014/chart" uri="{C3380CC4-5D6E-409C-BE32-E72D297353CC}">
              <c16:uniqueId val="{00000002-B0BF-4EB8-B48D-8863E5C884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433</c:v>
                </c:pt>
                <c:pt idx="3">
                  <c:v>428</c:v>
                </c:pt>
                <c:pt idx="6">
                  <c:v>422</c:v>
                </c:pt>
                <c:pt idx="9">
                  <c:v>434</c:v>
                </c:pt>
                <c:pt idx="12">
                  <c:v>295</c:v>
                </c:pt>
              </c:numCache>
            </c:numRef>
          </c:val>
          <c:extLst>
            <c:ext xmlns:c16="http://schemas.microsoft.com/office/drawing/2014/chart" uri="{C3380CC4-5D6E-409C-BE32-E72D297353CC}">
              <c16:uniqueId val="{00000003-B0BF-4EB8-B48D-8863E5C884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568</c:v>
                </c:pt>
                <c:pt idx="3">
                  <c:v>638</c:v>
                </c:pt>
                <c:pt idx="6">
                  <c:v>614</c:v>
                </c:pt>
                <c:pt idx="9">
                  <c:v>602</c:v>
                </c:pt>
                <c:pt idx="12">
                  <c:v>561</c:v>
                </c:pt>
              </c:numCache>
            </c:numRef>
          </c:val>
          <c:extLst>
            <c:ext xmlns:c16="http://schemas.microsoft.com/office/drawing/2014/chart" uri="{C3380CC4-5D6E-409C-BE32-E72D297353CC}">
              <c16:uniqueId val="{00000004-B0BF-4EB8-B48D-8863E5C884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5-B0BF-4EB8-B48D-8863E5C884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BF-4EB8-B48D-8863E5C884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2758</c:v>
                </c:pt>
                <c:pt idx="3">
                  <c:v>2359</c:v>
                </c:pt>
                <c:pt idx="6">
                  <c:v>2019</c:v>
                </c:pt>
                <c:pt idx="9">
                  <c:v>1921</c:v>
                </c:pt>
                <c:pt idx="12">
                  <c:v>1918</c:v>
                </c:pt>
              </c:numCache>
            </c:numRef>
          </c:val>
          <c:extLst>
            <c:ext xmlns:c16="http://schemas.microsoft.com/office/drawing/2014/chart" uri="{C3380CC4-5D6E-409C-BE32-E72D297353CC}">
              <c16:uniqueId val="{00000007-B0BF-4EB8-B48D-8863E5C884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1357</c:v>
                </c:pt>
                <c:pt idx="2">
                  <c:v>#N/A</c:v>
                </c:pt>
                <c:pt idx="3">
                  <c:v>#N/A</c:v>
                </c:pt>
                <c:pt idx="4">
                  <c:v>1111</c:v>
                </c:pt>
                <c:pt idx="5">
                  <c:v>#N/A</c:v>
                </c:pt>
                <c:pt idx="6">
                  <c:v>#N/A</c:v>
                </c:pt>
                <c:pt idx="7">
                  <c:v>707</c:v>
                </c:pt>
                <c:pt idx="8">
                  <c:v>#N/A</c:v>
                </c:pt>
                <c:pt idx="9">
                  <c:v>#N/A</c:v>
                </c:pt>
                <c:pt idx="10">
                  <c:v>605</c:v>
                </c:pt>
                <c:pt idx="11">
                  <c:v>#N/A</c:v>
                </c:pt>
                <c:pt idx="12">
                  <c:v>#N/A</c:v>
                </c:pt>
                <c:pt idx="13">
                  <c:v>429</c:v>
                </c:pt>
                <c:pt idx="14">
                  <c:v>#N/A</c:v>
                </c:pt>
              </c:numCache>
            </c:numRef>
          </c:val>
          <c:smooth val="0"/>
          <c:extLst>
            <c:ext xmlns:c16="http://schemas.microsoft.com/office/drawing/2014/chart" uri="{C3380CC4-5D6E-409C-BE32-E72D297353CC}">
              <c16:uniqueId val="{00000008-B0BF-4EB8-B48D-8863E5C884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24949</c:v>
                </c:pt>
                <c:pt idx="5">
                  <c:v>24471</c:v>
                </c:pt>
                <c:pt idx="8">
                  <c:v>24145</c:v>
                </c:pt>
                <c:pt idx="11">
                  <c:v>23657</c:v>
                </c:pt>
                <c:pt idx="14">
                  <c:v>23269</c:v>
                </c:pt>
              </c:numCache>
            </c:numRef>
          </c:val>
          <c:extLst>
            <c:ext xmlns:c16="http://schemas.microsoft.com/office/drawing/2014/chart" uri="{C3380CC4-5D6E-409C-BE32-E72D297353CC}">
              <c16:uniqueId val="{00000000-1A54-4612-91C0-1DEB66E7CB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4361</c:v>
                </c:pt>
                <c:pt idx="5">
                  <c:v>4619</c:v>
                </c:pt>
                <c:pt idx="8">
                  <c:v>4802</c:v>
                </c:pt>
                <c:pt idx="11">
                  <c:v>5333</c:v>
                </c:pt>
                <c:pt idx="14">
                  <c:v>4998</c:v>
                </c:pt>
              </c:numCache>
            </c:numRef>
          </c:val>
          <c:extLst>
            <c:ext xmlns:c16="http://schemas.microsoft.com/office/drawing/2014/chart" uri="{C3380CC4-5D6E-409C-BE32-E72D297353CC}">
              <c16:uniqueId val="{00000001-1A54-4612-91C0-1DEB66E7CB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6748</c:v>
                </c:pt>
                <c:pt idx="5">
                  <c:v>7244</c:v>
                </c:pt>
                <c:pt idx="8">
                  <c:v>8300</c:v>
                </c:pt>
                <c:pt idx="11">
                  <c:v>8241</c:v>
                </c:pt>
                <c:pt idx="14">
                  <c:v>9813</c:v>
                </c:pt>
              </c:numCache>
            </c:numRef>
          </c:val>
          <c:extLst>
            <c:ext xmlns:c16="http://schemas.microsoft.com/office/drawing/2014/chart" uri="{C3380CC4-5D6E-409C-BE32-E72D297353CC}">
              <c16:uniqueId val="{00000002-1A54-4612-91C0-1DEB66E7CB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54-4612-91C0-1DEB66E7CB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54-4612-91C0-1DEB66E7CB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3947</c:v>
                </c:pt>
                <c:pt idx="3">
                  <c:v>3751</c:v>
                </c:pt>
                <c:pt idx="6">
                  <c:v>3554</c:v>
                </c:pt>
                <c:pt idx="9">
                  <c:v>3266</c:v>
                </c:pt>
                <c:pt idx="12">
                  <c:v>3062</c:v>
                </c:pt>
              </c:numCache>
            </c:numRef>
          </c:val>
          <c:extLst>
            <c:ext xmlns:c16="http://schemas.microsoft.com/office/drawing/2014/chart" uri="{C3380CC4-5D6E-409C-BE32-E72D297353CC}">
              <c16:uniqueId val="{00000005-1A54-4612-91C0-1DEB66E7CB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3149</c:v>
                </c:pt>
                <c:pt idx="3">
                  <c:v>3068</c:v>
                </c:pt>
                <c:pt idx="6">
                  <c:v>3134</c:v>
                </c:pt>
                <c:pt idx="9">
                  <c:v>3295</c:v>
                </c:pt>
                <c:pt idx="12">
                  <c:v>3383</c:v>
                </c:pt>
              </c:numCache>
            </c:numRef>
          </c:val>
          <c:extLst>
            <c:ext xmlns:c16="http://schemas.microsoft.com/office/drawing/2014/chart" uri="{C3380CC4-5D6E-409C-BE32-E72D297353CC}">
              <c16:uniqueId val="{00000006-1A54-4612-91C0-1DEB66E7CB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1591</c:v>
                </c:pt>
                <c:pt idx="3">
                  <c:v>1188</c:v>
                </c:pt>
                <c:pt idx="6">
                  <c:v>847</c:v>
                </c:pt>
                <c:pt idx="9">
                  <c:v>450</c:v>
                </c:pt>
                <c:pt idx="12">
                  <c:v>179</c:v>
                </c:pt>
              </c:numCache>
            </c:numRef>
          </c:val>
          <c:extLst>
            <c:ext xmlns:c16="http://schemas.microsoft.com/office/drawing/2014/chart" uri="{C3380CC4-5D6E-409C-BE32-E72D297353CC}">
              <c16:uniqueId val="{00000007-1A54-4612-91C0-1DEB66E7CB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8854</c:v>
                </c:pt>
                <c:pt idx="3">
                  <c:v>8302</c:v>
                </c:pt>
                <c:pt idx="6">
                  <c:v>8085</c:v>
                </c:pt>
                <c:pt idx="9">
                  <c:v>8614</c:v>
                </c:pt>
                <c:pt idx="12">
                  <c:v>7660</c:v>
                </c:pt>
              </c:numCache>
            </c:numRef>
          </c:val>
          <c:extLst>
            <c:ext xmlns:c16="http://schemas.microsoft.com/office/drawing/2014/chart" uri="{C3380CC4-5D6E-409C-BE32-E72D297353CC}">
              <c16:uniqueId val="{00000008-1A54-4612-91C0-1DEB66E7CB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909</c:v>
                </c:pt>
                <c:pt idx="3">
                  <c:v>789</c:v>
                </c:pt>
                <c:pt idx="6">
                  <c:v>662</c:v>
                </c:pt>
                <c:pt idx="9">
                  <c:v>550</c:v>
                </c:pt>
                <c:pt idx="12">
                  <c:v>450</c:v>
                </c:pt>
              </c:numCache>
            </c:numRef>
          </c:val>
          <c:extLst>
            <c:ext xmlns:c16="http://schemas.microsoft.com/office/drawing/2014/chart" uri="{C3380CC4-5D6E-409C-BE32-E72D297353CC}">
              <c16:uniqueId val="{00000009-1A54-4612-91C0-1DEB66E7CB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19469</c:v>
                </c:pt>
                <c:pt idx="3">
                  <c:v>18655</c:v>
                </c:pt>
                <c:pt idx="6">
                  <c:v>18398</c:v>
                </c:pt>
                <c:pt idx="9">
                  <c:v>18248</c:v>
                </c:pt>
                <c:pt idx="12">
                  <c:v>17891</c:v>
                </c:pt>
              </c:numCache>
            </c:numRef>
          </c:val>
          <c:extLst>
            <c:ext xmlns:c16="http://schemas.microsoft.com/office/drawing/2014/chart" uri="{C3380CC4-5D6E-409C-BE32-E72D297353CC}">
              <c16:uniqueId val="{0000000A-1A54-4612-91C0-1DEB66E7CB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1862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54-4612-91C0-1DEB66E7CB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2658</c:v>
                </c:pt>
                <c:pt idx="1">
                  <c:v>2470</c:v>
                </c:pt>
                <c:pt idx="2">
                  <c:v>3038</c:v>
                </c:pt>
              </c:numCache>
            </c:numRef>
          </c:val>
          <c:extLst>
            <c:ext xmlns:c16="http://schemas.microsoft.com/office/drawing/2014/chart" uri="{C3380CC4-5D6E-409C-BE32-E72D297353CC}">
              <c16:uniqueId val="{00000000-6C2A-4EC4-A57D-FF10826EEA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567</c:v>
                </c:pt>
                <c:pt idx="1">
                  <c:v>556</c:v>
                </c:pt>
                <c:pt idx="2">
                  <c:v>1056</c:v>
                </c:pt>
              </c:numCache>
            </c:numRef>
          </c:val>
          <c:extLst>
            <c:ext xmlns:c16="http://schemas.microsoft.com/office/drawing/2014/chart" uri="{C3380CC4-5D6E-409C-BE32-E72D297353CC}">
              <c16:uniqueId val="{00000001-6C2A-4EC4-A57D-FF10826EEA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4594</c:v>
                </c:pt>
                <c:pt idx="1">
                  <c:v>4896</c:v>
                </c:pt>
                <c:pt idx="2">
                  <c:v>5283</c:v>
                </c:pt>
              </c:numCache>
            </c:numRef>
          </c:val>
          <c:extLst>
            <c:ext xmlns:c16="http://schemas.microsoft.com/office/drawing/2014/chart" uri="{C3380CC4-5D6E-409C-BE32-E72D297353CC}">
              <c16:uniqueId val="{00000002-6C2A-4EC4-A57D-FF10826EEA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{9319A53E-5358-4E5B-8FF5-ECC0DB64B322}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5A9-409A-8644-1EE0D541E5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{05BFD694-4F3C-4B57-9563-9313332EBE2A}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A9-409A-8644-1EE0D541E5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{42669F3E-41D6-491E-ABCF-B3845D498F94}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A9-409A-8644-1EE0D541E5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{AA40613A-B137-4993-9960-13D96D7D8F42}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A9-409A-8644-1EE0D541E5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{28861584-0588-40FC-872C-E9CF54E2DBFD}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A9-409A-8644-1EE0D541E5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{34836A24-E8A6-4AC6-8ECF-C35346F88CBA}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5A9-409A-8644-1EE0D541E5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{E1C1E744-B345-4A45-874F-96E2E2C9CF64}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5A9-409A-8644-1EE0D541E5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{93F3DE97-93B2-452D-8E9B-3983F2AAF5F2}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5A9-409A-8644-1EE0D541E5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{C4917AF7-5B68-496A-96A2-8827FEF400F1}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5A9-409A-8644-1EE0D541E5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53.8</c:v>
                </c:pt>
                <c:pt idx="16">
                  <c:v>55.3</c:v>
                </c:pt>
                <c:pt idx="24">
                  <c:v>56.6</c:v>
                </c:pt>
                <c:pt idx="32">
                  <c:v>59.3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5A9-409A-8644-1EE0D541E5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{CEA270EA-0275-4854-9C94-9FED3C62650A}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5A9-409A-8644-1EE0D541E5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{0B072EBE-34D5-4BC7-92BA-B93646E913AF}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A9-409A-8644-1EE0D541E5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{35A37C80-838C-4BD0-930A-BD15A9D26C26}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A9-409A-8644-1EE0D541E5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{20A39A0E-BE5B-4E18-891D-B879D75B4601}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A9-409A-8644-1EE0D541E5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{9D332622-9C08-4FB6-BD95-E8C899DA6C5C}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A9-409A-8644-1EE0D541E5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{569DE202-B603-4CCA-9D97-774B6E78AA2E}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5A9-409A-8644-1EE0D541E5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{44E749E1-231F-4942-80A4-5488953FA944}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5A9-409A-8644-1EE0D541E5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{3BCC602D-BCB8-4A84-9BB0-49B58ADA613A}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5A9-409A-8644-1EE0D541E5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{CF4003B1-6A1F-42C1-9CBF-E531999C171D}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5A9-409A-8644-1EE0D541E5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55A9-409A-8644-1EE0D541E5CD}"/>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{1CBA52F8-0A88-420E-A741-A924CB11CA96}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776-4636-883C-50E4CF966C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{BA769131-3578-4B19-858E-2EB2C504D478}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76-4636-883C-50E4CF966C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{399237EB-389E-4054-8EF8-421E15C8F58E}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76-4636-883C-50E4CF966C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{4AA41223-E370-4561-AE8B-2A63DFA92180}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76-4636-883C-50E4CF966C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{B07B54C8-B2D0-4B23-9F47-EF9C74FFA749}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76-4636-883C-50E4CF966C7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{6DA1F407-664F-40CF-A434-9AC3F6E22114}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776-4636-883C-50E4CF966C7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{1BB7E5D2-64F9-44AD-8EA0-3EECBBA4676E}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776-4636-883C-50E4CF966C7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{E8BC1994-2EA7-4060-BDD9-5B5930159B36}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776-4636-883C-50E4CF966C7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{F993AFCD-F444-4EBD-9FD4-B255EE386B46}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776-4636-883C-50E4CF966C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10.199999999999999</c:v>
                </c:pt>
                <c:pt idx="16">
                  <c:v>8.4</c:v>
                </c:pt>
                <c:pt idx="24">
                  <c:v>6.3</c:v>
                </c:pt>
                <c:pt idx="32">
                  <c:v>4.5</c:v>
                </c:pt>
              </c:numCache>
            </c:numRef>
          </c:xVal>
          <c:yVal>
            <c:numRef>
              <c:f>公会計指標分析・財政指標組合せ分析表!$BP$73:$DC$73</c:f>
              <c:numCache>
                <c:formatCode>#,##0.0;"▲ "#,##0.0</c:formatCode>
                <c:ptCount val="40"/>
                <c:pt idx="0">
                  <c:v>14.8</c:v>
                </c:pt>
              </c:numCache>
            </c:numRef>
          </c:yVal>
          <c:smooth val="0"/>
          <c:extLst>
            <c:ext xmlns:c16="http://schemas.microsoft.com/office/drawing/2014/chart" uri="{C3380CC4-5D6E-409C-BE32-E72D297353CC}">
              <c16:uniqueId val="{00000009-B776-4636-883C-50E4CF966C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{559CB681-2F3C-4AAD-BDE6-785052CC0844}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776-4636-883C-50E4CF966C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{1C335586-C76D-4F79-AAAE-7A226ED57F9D}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76-4636-883C-50E4CF966C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{CB199083-3CF8-43B0-A4C3-D77BA17CE8CD}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76-4636-883C-50E4CF966C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{BB2D7679-DA9C-4BF0-996F-9997072C0298}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76-4636-883C-50E4CF966C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{2766020D-A058-4A61-A578-5CA8C439404C}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76-4636-883C-50E4CF966C73}"/>
                </c:ext>
              </c:extLst>
            </c:dLbl>
            <c:dLbl>
              <c:idx val="8"/>
              <c:layout>
                <c:manualLayout>
                  <c:x val="-2.5418139869875664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{F6A39E60-0D44-4DFD-B8DA-B93D760774CB}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776-4636-883C-50E4CF966C73}"/>
                </c:ext>
              </c:extLst>
            </c:dLbl>
            <c:dLbl>
              <c:idx val="16"/>
              <c:layout>
                <c:manualLayout>
                  <c:x val="-3.797784336834560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{70C816BB-6074-4AE4-B724-B3F87343E2E5}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776-4636-883C-50E4CF966C7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{8A6AC061-EB48-43AA-B7CD-3D06FB18D732}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776-4636-883C-50E4CF966C7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{C0819CAA-FAC3-41E6-9D7E-02C5E10AA6BD}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776-4636-883C-50E4CF966C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B776-4636-883C-50E4CF966C73}"/>
            </c:ext>
          </c:extLst>
        </c:ser>
        <c:dLbls>
          <c:showLegendKey val="0"/>
          <c:showVal val="1"/>
          <c:showCatName val="0"/>
          <c:showSerName val="0"/>
          <c:showPercent val="0"/>
          <c:showBubbleSize val="0"/>
        </c:dLbls>
        <c:axId val="84219776"/>
        <c:axId val="84234240"/>
      </c:scatterChart>
      <c:valAx>
        <c:axId val="84219776"/>
        <c:scaling>
          <c:orientation val="minMax"/>
          <c:max val="12"/>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ごみ処理施設建設に係る地方債の償還終了に伴い、鳥栖・三養基西部環境施設組合に対する負担金１４３百万円が減となったことを主な要因として、実質公債費比率の分子は減（▲１７６百万円）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３０年償還で毎年度の積立額を発行額の３０分の１として設定しているのに対して、当市においては、償還年数を５年で設定し積立と取崩を行い、かつ平成２１年度以降、対象となる市債の発行がないため、減債基金残高と減債基金積立相当額に乖離が生じている。</a:t>
          </a:r>
          <a:endParaRPr kumimoji="1" lang="en-US" altLang="ja-JP"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前年度と比較すると、実質的な将来負担額（将来負担比率の分子）は、２，６４５百万円の減となった。</a:t>
          </a:r>
        </a:p>
        <a:p>
          <a:r>
            <a:rPr kumimoji="1" lang="ja-JP" altLang="en-US" sz="1400">
              <a:latin typeface="ＭＳ ゴシック" pitchFamily="49" charset="-128"/>
              <a:ea typeface="ＭＳ ゴシック" pitchFamily="49" charset="-128"/>
            </a:rPr>
            <a:t>　これは、将来負担額のうち、一般会計等に係る地方債の現在高の減（▲３５７百万円）、下水道事業への繰出見込の減（▲９０３百万円）等による公営企業債等繰入見込額の減（▲９５４百万円）、鳥栖・三養基西部環境施設組合の負担見込額の皆減（▲２５５百万円）等による組合等負担等見込額の減（▲２７１百万円）があったことに加えて、充当可能財源等のうち、財政調整基金や減債基金などの充当可能基金が増（＋１，５７２百万円）となったこと等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佐賀県鳥栖市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財政調整基金に７１０百万円、減債基金に５０１百万円、都市開発基金に３００百万円積み立てた一方、財政調整基金を１４２百万円取り崩したこと等により、基金全体としては１，４５６百万円増加した。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新庁舎整備等、今後に控える大型事業に対応できるよう計画的に積立てを行う一方、公共施設等総合管理計画に基づいて、老朽化した公共施設の長寿命化等を行う財源として計画的な取り崩しを行う。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都市開発基金：鳥栖駅周辺市街地整備事業等の推進及び当該事業に関連する都市施設の整備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九州新幹線減渇水被害対策基金：九州新幹線工事に起因する農業用水源減渇水被害の対策施設の維持管理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都市開発基金：鳥栖駅周辺整備事業に備えるため３００百万円積み立てた。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公共施設整備基金：令和２年度に着工予定の新庁舎整備及びその他公共施設の老朽化対策に順次充当を予定している。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人口増等に伴う個人市民税の増、景気の動向による法人市民税の増等により増加した。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災害への備え、また景気に左右されやすい法人市民税が主な税収である本市の状況を踏まえて、財政調整基金の残高は、標準財政規模の２０％程度となるよう努めている。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今後に控える大型事業の市債償還に備えて５０１百万円積み立てたこと等により増加した。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新庁舎整備等、今後に控える大型事業の市債償還に対応できるよう計画的に積立及び管理を行う。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722D30-AE7D-46BE-A5E9-3E935DB79E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AFF5CAF-40D4-474B-A2FC-B1D6B7860A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F4598B29-742C-4FAF-B87B-599060637E5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807FD7A-2349-4C88-8C1D-DC9CCFD3691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D40BFE5-0D41-482C-8DC8-565EA8AFD11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8CE9161-6B5D-4505-834A-175A119FF6B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8CE986E-71A2-4F19-9706-B3302652464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B285F0EC-2EDE-4217-83C4-A2DF450DE1E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FC3E70-9480-4B10-887A-64DF86667F8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EC12FCE6-B04F-4226-9269-53A39252783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A926C0F1-FE39-4BBD-8F10-0029235558C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C345B93-98E8-4DA6-8A06-779CAF5C0F0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407B083D-D283-49A2-BB14-A7FBE043607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45D6D5BC-059A-4A4C-BA4E-C79378A05FD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4DE843E4-15F4-4904-852F-D747E15F75C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92FDCCA3-0883-44D0-8EF8-6EF07F502CF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E1CF07D4-48B0-414B-84EF-ADC7DF0BA1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C8C0E2B-28D9-4548-AF33-81152C6AB71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9C2E4183-B8C5-4D72-9B7A-06FE8A4BFCA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7EAF577-0A3E-4383-802A-F4A67BF1B0C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73,653
72,486
71.72
26,994,468
26,180,227
501,342
14,961,014
17,891,411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5F9552EE-4CD7-46D1-B8A8-771479A670A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C5A63B7-D52F-4271-8943-EC3C67C39EE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DE6E27BE-D558-41F5-A97C-4B19A75FFB4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7F5AA8EE-615D-4940-B5EC-AAE5FF2A05B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0E902B0-8F05-4F17-8AAE-05E9DEB5CF6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F51CFAF9-CEE4-4030-8D23-4A6F6D3E6D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18D091A2-75A3-4199-A7A6-C49401BB84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9A386DE-315B-486D-A166-237A8E5017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3A08E349-DD8B-46C5-B730-570F0C8FE87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3CCC3052-C1E4-4887-A0E3-E599383F056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14434864-9F6F-4BCE-83BF-18A246679A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35FAD703-465E-4534-A8A3-69470C9433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5658521-B559-4333-9E6B-A64EDABE1AB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65B05B3-9AC0-4B00-B989-0A6CDB5FDF7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EEAF263E-8058-4F59-AFEF-AB89EEA3040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4A396787-420E-49B7-81AE-4D9E853DD4C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294450C0-9CC6-49F5-94E8-0404E429832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154E0D92-91D9-45DE-BF4D-24AB45D28C0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F0376A77-615B-4C22-BC65-76C6B52015A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8471B34C-D28C-46F0-8900-B359E1EF273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DD38B54F-CE82-4F69-854B-838F339D1A2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4837C7E6-F600-4E1B-B034-661578EA95A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33925A5A-C966-4465-B982-FB126A843AE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9BB1A1E9-C9D4-41E5-8336-1ADC3C05A1A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7AB8B485-81C2-4784-AA55-913663F77B9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6B60AFF6-5F28-475C-9BFB-2ED6F56333C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632032F1-88F0-4641-837A-4671767BFC8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85BD8693-60E4-4BC4-A9E4-0309A7F2725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B100CF63-15E5-4FBB-B3FA-B77E6C9EC32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ED5DA3BA-FA4A-4B27-B7BB-E06C036BD48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DC6BFF12-9435-4EAB-B3B9-FAF793735C6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3A910013-3612-4F98-A2E0-B385CB187AD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84C940A9-62DA-4829-81A3-8E1915396CC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82CC51A7-F30D-4108-BCB4-AA7C679E192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有形固定資産減価償却率については、前年度と比較して２．７ポイント増加したが、類似団体平均と比べて０．５ポイント下回っている。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公共施設等総合管理計画等により、計画的に公共施設の長寿命化を実施することで、今後の数値の大幅な伸びを抑制していく。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DC970CEF-7BCA-4040-B0CD-31F59E7D8EB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5D8074B5-239C-4773-8474-25A251E3218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F6C521B8-ABBA-4CAD-AE5B-ED1323EECC8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FB9CDABC-7B1F-47AE-B27E-3E794C0BA0F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DAFA949F-2792-496E-87CC-06F016DACFD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96A683E1-965C-4C78-B874-0ACE93BA7A6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ED1636D1-18F9-408B-AC6B-33DC51396C3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33C1C537-8E10-4438-B725-F1A674AD66D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87C655C2-54B8-488A-9504-13C5F258F7B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73C2C5C2-1E3B-4317-909B-3D09260EDA8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C512D80B-24BA-4CF1-8AD2-A1778105648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D263E191-EB9F-42C4-85DF-EDFD36F0260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516BBBD1-ECE3-4CC7-994F-7331D7EFECF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DD85DD13-89E6-4322-B265-F99AC59BF4E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B35DDA9F-9DFE-4001-87A1-BA5EB2D64FF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9FA5812D-DC40-4318-BF31-5DA2E8F3534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575EA1B7-9A6B-4262-8FE7-A1DB68C1046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FD0E17A6-75D4-4CBB-8505-B4B4E44EA90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4" name="直線コネクタ 73">
          <a:extLst>
            <a:ext uri="{FF2B5EF4-FFF2-40B4-BE49-F238E27FC236}">
              <a16:creationId xmlns:a16="http://schemas.microsoft.com/office/drawing/2014/main" id="{5A6585D6-1C1A-4197-9634-DF588702B144}"/>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5" name="有形固定資産減価償却率最小値テキスト">
          <a:extLst>
            <a:ext uri="{FF2B5EF4-FFF2-40B4-BE49-F238E27FC236}">
              <a16:creationId xmlns:a16="http://schemas.microsoft.com/office/drawing/2014/main" id="{6B7C67F9-92C8-4205-AE4E-5BE5CFCD0D92}"/>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6" name="直線コネクタ 75">
          <a:extLst>
            <a:ext uri="{FF2B5EF4-FFF2-40B4-BE49-F238E27FC236}">
              <a16:creationId xmlns:a16="http://schemas.microsoft.com/office/drawing/2014/main" id="{0B5D62E0-3B9F-4AE8-AEE5-81914771E37C}"/>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7" name="有形固定資産減価償却率最大値テキスト">
          <a:extLst>
            <a:ext uri="{FF2B5EF4-FFF2-40B4-BE49-F238E27FC236}">
              <a16:creationId xmlns:a16="http://schemas.microsoft.com/office/drawing/2014/main" id="{951DF7BF-C050-4FD4-AF11-3E85AC64FF3A}"/>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8" name="直線コネクタ 77">
          <a:extLst>
            <a:ext uri="{FF2B5EF4-FFF2-40B4-BE49-F238E27FC236}">
              <a16:creationId xmlns:a16="http://schemas.microsoft.com/office/drawing/2014/main" id="{2E385F69-DF0B-494B-8FEB-257DBE9037D0}"/>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9" name="有形固定資産減価償却率平均値テキスト">
          <a:extLst>
            <a:ext uri="{FF2B5EF4-FFF2-40B4-BE49-F238E27FC236}">
              <a16:creationId xmlns:a16="http://schemas.microsoft.com/office/drawing/2014/main" id="{C283F2AD-D540-46D3-94E0-5ADA7787FD96}"/>
            </a:ext>
          </a:extLst>
        </xdr:cNvPr>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0" name="フローチャート: 判断 79">
          <a:extLst>
            <a:ext uri="{FF2B5EF4-FFF2-40B4-BE49-F238E27FC236}">
              <a16:creationId xmlns:a16="http://schemas.microsoft.com/office/drawing/2014/main" id="{C0B2C330-8CD6-4125-BE6A-2F4815F1EF4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1" name="フローチャート: 判断 80">
          <a:extLst>
            <a:ext uri="{FF2B5EF4-FFF2-40B4-BE49-F238E27FC236}">
              <a16:creationId xmlns:a16="http://schemas.microsoft.com/office/drawing/2014/main" id="{00E7A6C5-C81F-46E4-B977-DB5B9E162E36}"/>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2" name="フローチャート: 判断 81">
          <a:extLst>
            <a:ext uri="{FF2B5EF4-FFF2-40B4-BE49-F238E27FC236}">
              <a16:creationId xmlns:a16="http://schemas.microsoft.com/office/drawing/2014/main" id="{D36C11BC-9B3F-48C6-A3D4-A05E9029124A}"/>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3" name="フローチャート: 判断 82">
          <a:extLst>
            <a:ext uri="{FF2B5EF4-FFF2-40B4-BE49-F238E27FC236}">
              <a16:creationId xmlns:a16="http://schemas.microsoft.com/office/drawing/2014/main" id="{8A4F7001-3D32-4BB7-8481-FB53A88EFC67}"/>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E724640-BCA1-4574-AF5C-1F2E697E8C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B146A42-0B53-4F4A-AC74-0D3521F6873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49F4ECA-DA82-49D7-9EC6-10A1F2CD0A8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33BD4A5-FEBE-492B-BBDD-2846004B3A3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373C6CB-0D40-4813-A4A7-5D94D84B2AA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9" name="楕円 88">
          <a:extLst>
            <a:ext uri="{FF2B5EF4-FFF2-40B4-BE49-F238E27FC236}">
              <a16:creationId xmlns:a16="http://schemas.microsoft.com/office/drawing/2014/main" id="{6C86A537-BBF9-429C-B1A2-21E55C2E37A2}"/>
            </a:ext>
          </a:extLst>
        </xdr:cNvPr>
        <xdr:cNvSpPr/>
      </xdr:nvSpPr>
      <xdr:spPr>
        <a:xfrm>
          <a:off x="47117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83928</xdr:rowOff>
    </xdr:from>
    <xdr:ext cx="405111" cy="259045"/>
    <xdr:sp macro="" textlink="">
      <xdr:nvSpPr>
        <xdr:cNvPr id="90" name="有形固定資産減価償却率該当値テキスト">
          <a:extLst>
            <a:ext uri="{FF2B5EF4-FFF2-40B4-BE49-F238E27FC236}">
              <a16:creationId xmlns:a16="http://schemas.microsoft.com/office/drawing/2014/main" id="{A42BC846-1CFE-4010-B08C-CF6809F72F86}"/>
            </a:ext>
          </a:extLst>
        </xdr:cNvPr>
        <xdr:cNvSpPr txBox="1"/>
      </xdr:nvSpPr>
      <xdr:spPr>
        <a:xfrm>
          <a:off x="4813300"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17326</xdr:rowOff>
    </xdr:from>
    <xdr:to>
      <xdr:col>19</xdr:col>
      <xdr:colOff>187325</xdr:colOff>
      <xdr:row>30</xdr:row>
      <xdr:rowOff>118926</xdr:rowOff>
    </xdr:to>
    <xdr:sp macro="" textlink="">
      <xdr:nvSpPr>
        <xdr:cNvPr id="91" name="楕円 90">
          <a:extLst>
            <a:ext uri="{FF2B5EF4-FFF2-40B4-BE49-F238E27FC236}">
              <a16:creationId xmlns:a16="http://schemas.microsoft.com/office/drawing/2014/main" id="{F766F694-0FD9-4081-A8C4-86D13DBDBFD0}"/>
            </a:ext>
          </a:extLst>
        </xdr:cNvPr>
        <xdr:cNvSpPr/>
      </xdr:nvSpPr>
      <xdr:spPr>
        <a:xfrm>
          <a:off x="4000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156301</xdr:rowOff>
    </xdr:from>
    <xdr:to>
      <xdr:col>23</xdr:col>
      <xdr:colOff>85725</xdr:colOff>
      <xdr:row>30</xdr:row>
      <xdr:rowOff>68126</xdr:rowOff>
    </xdr:to>
    <xdr:cxnSp macro="">
      <xdr:nvCxnSpPr>
        <xdr:cNvPr id="92" name="直線コネクタ 91">
          <a:extLst>
            <a:ext uri="{FF2B5EF4-FFF2-40B4-BE49-F238E27FC236}">
              <a16:creationId xmlns:a16="http://schemas.microsoft.com/office/drawing/2014/main" id="{ED6D2A57-D951-4F36-B605-C8A0C6901A4F}"/>
            </a:ext>
          </a:extLst>
        </xdr:cNvPr>
        <xdr:cNvCxnSpPr/>
      </xdr:nvCxnSpPr>
      <xdr:spPr>
        <a:xfrm flipV="1">
          <a:off x="4051300" y="5899876"/>
          <a:ext cx="711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57422</xdr:rowOff>
    </xdr:from>
    <xdr:to>
      <xdr:col>15</xdr:col>
      <xdr:colOff>187325</xdr:colOff>
      <xdr:row>30</xdr:row>
      <xdr:rowOff>159022</xdr:rowOff>
    </xdr:to>
    <xdr:sp macro="" textlink="">
      <xdr:nvSpPr>
        <xdr:cNvPr id="93" name="楕円 92">
          <a:extLst>
            <a:ext uri="{FF2B5EF4-FFF2-40B4-BE49-F238E27FC236}">
              <a16:creationId xmlns:a16="http://schemas.microsoft.com/office/drawing/2014/main" id="{06E96DD6-3DA9-41BC-B4DA-E99A0BF116AE}"/>
            </a:ext>
          </a:extLst>
        </xdr:cNvPr>
        <xdr:cNvSpPr/>
      </xdr:nvSpPr>
      <xdr:spPr>
        <a:xfrm>
          <a:off x="3238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68126</xdr:rowOff>
    </xdr:from>
    <xdr:to>
      <xdr:col>19</xdr:col>
      <xdr:colOff>136525</xdr:colOff>
      <xdr:row>30</xdr:row>
      <xdr:rowOff>108222</xdr:rowOff>
    </xdr:to>
    <xdr:cxnSp macro="">
      <xdr:nvCxnSpPr>
        <xdr:cNvPr id="94" name="直線コネクタ 93">
          <a:extLst>
            <a:ext uri="{FF2B5EF4-FFF2-40B4-BE49-F238E27FC236}">
              <a16:creationId xmlns:a16="http://schemas.microsoft.com/office/drawing/2014/main" id="{32974E99-B1CF-4BAC-A23D-4FE7558BE728}"/>
            </a:ext>
          </a:extLst>
        </xdr:cNvPr>
        <xdr:cNvCxnSpPr/>
      </xdr:nvCxnSpPr>
      <xdr:spPr>
        <a:xfrm flipV="1">
          <a:off x="3289300" y="598315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103686</xdr:rowOff>
    </xdr:from>
    <xdr:to>
      <xdr:col>11</xdr:col>
      <xdr:colOff>187325</xdr:colOff>
      <xdr:row>31</xdr:row>
      <xdr:rowOff>33836</xdr:rowOff>
    </xdr:to>
    <xdr:sp macro="" textlink="">
      <xdr:nvSpPr>
        <xdr:cNvPr id="95" name="楕円 94">
          <a:extLst>
            <a:ext uri="{FF2B5EF4-FFF2-40B4-BE49-F238E27FC236}">
              <a16:creationId xmlns:a16="http://schemas.microsoft.com/office/drawing/2014/main" id="{1139CCC7-1156-4973-9948-C0D90E56F9F8}"/>
            </a:ext>
          </a:extLst>
        </xdr:cNvPr>
        <xdr:cNvSpPr/>
      </xdr:nvSpPr>
      <xdr:spPr>
        <a:xfrm>
          <a:off x="2476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108222</xdr:rowOff>
    </xdr:from>
    <xdr:to>
      <xdr:col>15</xdr:col>
      <xdr:colOff>136525</xdr:colOff>
      <xdr:row>30</xdr:row>
      <xdr:rowOff>154486</xdr:rowOff>
    </xdr:to>
    <xdr:cxnSp macro="">
      <xdr:nvCxnSpPr>
        <xdr:cNvPr id="96" name="直線コネクタ 95">
          <a:extLst>
            <a:ext uri="{FF2B5EF4-FFF2-40B4-BE49-F238E27FC236}">
              <a16:creationId xmlns:a16="http://schemas.microsoft.com/office/drawing/2014/main" id="{4223B4D6-86B8-43D2-AED3-0E76678CC238}"/>
            </a:ext>
          </a:extLst>
        </xdr:cNvPr>
        <xdr:cNvCxnSpPr/>
      </xdr:nvCxnSpPr>
      <xdr:spPr>
        <a:xfrm flipV="1">
          <a:off x="2527300" y="602324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7" name="n_1aveValue有形固定資産減価償却率">
          <a:extLst>
            <a:ext uri="{FF2B5EF4-FFF2-40B4-BE49-F238E27FC236}">
              <a16:creationId xmlns:a16="http://schemas.microsoft.com/office/drawing/2014/main" id="{FC697AE7-0CCA-4A4C-9E3D-6829F3A41B7A}"/>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8" name="n_2aveValue有形固定資産減価償却率">
          <a:extLst>
            <a:ext uri="{FF2B5EF4-FFF2-40B4-BE49-F238E27FC236}">
              <a16:creationId xmlns:a16="http://schemas.microsoft.com/office/drawing/2014/main" id="{756C5065-E507-49E8-89D5-90EA1AA7BECE}"/>
            </a:ext>
          </a:extLst>
        </xdr:cNvPr>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9" name="n_3aveValue有形固定資産減価償却率">
          <a:extLst>
            <a:ext uri="{FF2B5EF4-FFF2-40B4-BE49-F238E27FC236}">
              <a16:creationId xmlns:a16="http://schemas.microsoft.com/office/drawing/2014/main" id="{ED73EA93-B352-4429-8DF7-F6E45409FA54}"/>
            </a:ext>
          </a:extLst>
        </xdr:cNvPr>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110053</xdr:rowOff>
    </xdr:from>
    <xdr:ext cx="405111" cy="259045"/>
    <xdr:sp macro="" textlink="">
      <xdr:nvSpPr>
        <xdr:cNvPr id="100" name="n_1mainValue有形固定資産減価償却率">
          <a:extLst>
            <a:ext uri="{FF2B5EF4-FFF2-40B4-BE49-F238E27FC236}">
              <a16:creationId xmlns:a16="http://schemas.microsoft.com/office/drawing/2014/main" id="{716254E3-635E-4C41-A070-255382604CC9}"/>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101" name="n_2mainValue有形固定資産減価償却率">
          <a:extLst>
            <a:ext uri="{FF2B5EF4-FFF2-40B4-BE49-F238E27FC236}">
              <a16:creationId xmlns:a16="http://schemas.microsoft.com/office/drawing/2014/main" id="{B79F1EA0-F430-4996-850D-AF2DA5B0EFC4}"/>
            </a:ext>
          </a:extLst>
        </xdr:cNvPr>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24963</xdr:rowOff>
    </xdr:from>
    <xdr:ext cx="405111" cy="259045"/>
    <xdr:sp macro="" textlink="">
      <xdr:nvSpPr>
        <xdr:cNvPr id="102" name="n_3mainValue有形固定資産減価償却率">
          <a:extLst>
            <a:ext uri="{FF2B5EF4-FFF2-40B4-BE49-F238E27FC236}">
              <a16:creationId xmlns:a16="http://schemas.microsoft.com/office/drawing/2014/main" id="{F5C96B1A-EA0A-4F63-910D-D911473374FD}"/>
            </a:ext>
          </a:extLst>
        </xdr:cNvPr>
        <xdr:cNvSpPr txBox="1"/>
      </xdr:nvSpPr>
      <xdr:spPr>
        <a:xfrm>
          <a:off x="23247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D23538A1-8DD4-4C14-91C4-D6D12578B63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9AFEAD64-3599-418A-A6F3-388A376F928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B196F05-71B2-4460-AA48-DC27DE0BE6D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D552F49E-4146-4457-BC69-A65C0334E0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28724A55-738F-43AF-BF53-62CC9E8778C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E223BB83-3028-443A-9614-9FEAB2A06AE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5B58FDD9-53F5-42D3-A60C-A83EA986F4A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CD69F717-E1E2-4A59-88A0-0ADB479E340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B7BB5A9F-F980-45FE-BBFA-DC073DC2EDC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E97E6126-0712-4A3B-AB03-165D41B2312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8FEBA76-E7C8-4087-98AF-672F1190B0A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07CE518-6C45-4C5C-ACFC-606D2268C3F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CF7E2268-8031-406C-A9B6-E3B8623A86D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rgbClr val="FF0000"/>
              </a:solidFill>
              <a:latin typeface="ＭＳ Ｐゴシック" panose="020B0600070205080204" pitchFamily="50" charset="-128"/>
              <a:ea typeface="ＭＳ Ｐゴシック" panose="020B0600070205080204" pitchFamily="50" charset="-128"/>
            </a:rPr>
            <a:t>債務償還比率については、前年度と比較して５６ポイント減少し、類似団体平均と比べて２７５．７ポイント下回っている。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10840B45-6D0C-4875-B22F-B117CAA4365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68B09509-C72F-4CAA-BDB2-030ECEE6B44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id="{9C16E71F-8D11-4AAB-B0BD-4765027B459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9" name="テキスト ボックス 118">
          <a:extLst>
            <a:ext uri="{FF2B5EF4-FFF2-40B4-BE49-F238E27FC236}">
              <a16:creationId xmlns:a16="http://schemas.microsoft.com/office/drawing/2014/main" id="{8664CF0B-E651-4DA2-8535-F04609867F54}"/>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id="{B453A107-D1D5-465E-9B58-D426BDBD552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a:extLst>
            <a:ext uri="{FF2B5EF4-FFF2-40B4-BE49-F238E27FC236}">
              <a16:creationId xmlns:a16="http://schemas.microsoft.com/office/drawing/2014/main" id="{2D3D4FC7-A291-4893-904C-A4132A554BA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id="{46054C4C-44CE-4BBE-8868-3CD58999053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id="{BD27AF4D-ECD0-45D1-B735-07054208F72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id="{9D69FE6F-1062-42C6-95B4-BC1DCF580D2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id="{FAA05C41-C997-4A2F-9C73-9F4073F0C07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id="{3B175EB3-D5B0-4C9B-B722-15A220EE1A6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a:extLst>
            <a:ext uri="{FF2B5EF4-FFF2-40B4-BE49-F238E27FC236}">
              <a16:creationId xmlns:a16="http://schemas.microsoft.com/office/drawing/2014/main" id="{D33A9332-2905-47E1-9C4D-AB31C0D0EAB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00DB339D-E4CC-40A3-9C11-08502626C55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a:extLst>
            <a:ext uri="{FF2B5EF4-FFF2-40B4-BE49-F238E27FC236}">
              <a16:creationId xmlns:a16="http://schemas.microsoft.com/office/drawing/2014/main" id="{4FFFD5EF-B1D6-438F-BD07-C280816E0C3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F2CFA6DA-E0F5-4CFF-9DE8-A4C005B320E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1" name="直線コネクタ 130">
          <a:extLst>
            <a:ext uri="{FF2B5EF4-FFF2-40B4-BE49-F238E27FC236}">
              <a16:creationId xmlns:a16="http://schemas.microsoft.com/office/drawing/2014/main" id="{F3A373F2-F5CB-42F1-BE80-19F4A99551DA}"/>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2" name="債務償還比率最小値テキスト">
          <a:extLst>
            <a:ext uri="{FF2B5EF4-FFF2-40B4-BE49-F238E27FC236}">
              <a16:creationId xmlns:a16="http://schemas.microsoft.com/office/drawing/2014/main" id="{06220CAD-F413-49BC-BD7C-76BAD8E9FFE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3" name="直線コネクタ 132">
          <a:extLst>
            <a:ext uri="{FF2B5EF4-FFF2-40B4-BE49-F238E27FC236}">
              <a16:creationId xmlns:a16="http://schemas.microsoft.com/office/drawing/2014/main" id="{97CF3C94-BD20-4E19-8C21-C2BB06F6228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4" name="債務償還比率最大値テキスト">
          <a:extLst>
            <a:ext uri="{FF2B5EF4-FFF2-40B4-BE49-F238E27FC236}">
              <a16:creationId xmlns:a16="http://schemas.microsoft.com/office/drawing/2014/main" id="{01676386-D006-4A0B-A006-E58D87A2EB56}"/>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5" name="直線コネクタ 134">
          <a:extLst>
            <a:ext uri="{FF2B5EF4-FFF2-40B4-BE49-F238E27FC236}">
              <a16:creationId xmlns:a16="http://schemas.microsoft.com/office/drawing/2014/main" id="{736B899F-22AB-496B-BDF4-23177BDC90C6}"/>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6" name="債務償還比率平均値テキスト">
          <a:extLst>
            <a:ext uri="{FF2B5EF4-FFF2-40B4-BE49-F238E27FC236}">
              <a16:creationId xmlns:a16="http://schemas.microsoft.com/office/drawing/2014/main" id="{53D1C509-01BC-413C-8075-A1FC32A61105}"/>
            </a:ext>
          </a:extLst>
        </xdr:cNvPr>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7" name="フローチャート: 判断 136">
          <a:extLst>
            <a:ext uri="{FF2B5EF4-FFF2-40B4-BE49-F238E27FC236}">
              <a16:creationId xmlns:a16="http://schemas.microsoft.com/office/drawing/2014/main" id="{88152B22-6135-4D35-B0BD-76AA508B6F41}"/>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8" name="フローチャート: 判断 137">
          <a:extLst>
            <a:ext uri="{FF2B5EF4-FFF2-40B4-BE49-F238E27FC236}">
              <a16:creationId xmlns:a16="http://schemas.microsoft.com/office/drawing/2014/main" id="{DB43F8D1-8A8D-4CAF-87B7-DCA92D343F27}"/>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6CE542C-7559-4F99-9F0A-6001825D95E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DDE825C-5818-4C44-8B6A-824A620CD4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CF84096-BCBD-486B-8C7A-AE36EFD7230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DB27238-FC29-451B-8A22-AEF04BA65DC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436AA74-35F5-4D7E-BC79-9671FCA59B7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2166</xdr:rowOff>
    </xdr:from>
    <xdr:to>
      <xdr:col>76</xdr:col>
      <xdr:colOff>73025</xdr:colOff>
      <xdr:row>32</xdr:row>
      <xdr:rowOff>103766</xdr:rowOff>
    </xdr:to>
    <xdr:sp macro="" textlink="">
      <xdr:nvSpPr>
        <xdr:cNvPr id="144" name="楕円 143">
          <a:extLst>
            <a:ext uri="{FF2B5EF4-FFF2-40B4-BE49-F238E27FC236}">
              <a16:creationId xmlns:a16="http://schemas.microsoft.com/office/drawing/2014/main" id="{E6BE3340-9A3C-4324-BCA6-E57E8E8E00F7}"/>
            </a:ext>
          </a:extLst>
        </xdr:cNvPr>
        <xdr:cNvSpPr/>
      </xdr:nvSpPr>
      <xdr:spPr>
        <a:xfrm>
          <a:off x="14744700" y="62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152043</xdr:rowOff>
    </xdr:from>
    <xdr:ext cx="469744" cy="259045"/>
    <xdr:sp macro="" textlink="">
      <xdr:nvSpPr>
        <xdr:cNvPr id="145" name="債務償還比率該当値テキスト">
          <a:extLst>
            <a:ext uri="{FF2B5EF4-FFF2-40B4-BE49-F238E27FC236}">
              <a16:creationId xmlns:a16="http://schemas.microsoft.com/office/drawing/2014/main" id="{BC6DE15A-E771-4650-BC4C-607B9C937024}"/>
            </a:ext>
          </a:extLst>
        </xdr:cNvPr>
        <xdr:cNvSpPr txBox="1"/>
      </xdr:nvSpPr>
      <xdr:spPr>
        <a:xfrm>
          <a:off x="14846300" y="623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106447</xdr:rowOff>
    </xdr:from>
    <xdr:to>
      <xdr:col>72</xdr:col>
      <xdr:colOff>123825</xdr:colOff>
      <xdr:row>32</xdr:row>
      <xdr:rowOff>36597</xdr:rowOff>
    </xdr:to>
    <xdr:sp macro="" textlink="">
      <xdr:nvSpPr>
        <xdr:cNvPr id="146" name="楕円 145">
          <a:extLst>
            <a:ext uri="{FF2B5EF4-FFF2-40B4-BE49-F238E27FC236}">
              <a16:creationId xmlns:a16="http://schemas.microsoft.com/office/drawing/2014/main" id="{9BA460F3-9CC1-4613-981A-B4485913330B}"/>
            </a:ext>
          </a:extLst>
        </xdr:cNvPr>
        <xdr:cNvSpPr/>
      </xdr:nvSpPr>
      <xdr:spPr>
        <a:xfrm>
          <a:off x="14033500" y="61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157247</xdr:rowOff>
    </xdr:from>
    <xdr:to>
      <xdr:col>76</xdr:col>
      <xdr:colOff>22225</xdr:colOff>
      <xdr:row>32</xdr:row>
      <xdr:rowOff>52966</xdr:rowOff>
    </xdr:to>
    <xdr:cxnSp macro="">
      <xdr:nvCxnSpPr>
        <xdr:cNvPr id="147" name="直線コネクタ 146">
          <a:extLst>
            <a:ext uri="{FF2B5EF4-FFF2-40B4-BE49-F238E27FC236}">
              <a16:creationId xmlns:a16="http://schemas.microsoft.com/office/drawing/2014/main" id="{BBD67737-0BFF-4CFC-A359-B0EBA7F3B5B1}"/>
            </a:ext>
          </a:extLst>
        </xdr:cNvPr>
        <xdr:cNvCxnSpPr/>
      </xdr:nvCxnSpPr>
      <xdr:spPr>
        <a:xfrm>
          <a:off x="14084300" y="6243722"/>
          <a:ext cx="711200" cy="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8" name="n_1aveValue債務償還比率">
          <a:extLst>
            <a:ext uri="{FF2B5EF4-FFF2-40B4-BE49-F238E27FC236}">
              <a16:creationId xmlns:a16="http://schemas.microsoft.com/office/drawing/2014/main" id="{75346F5A-2AA1-40BE-80A0-0A28AC63D259}"/>
            </a:ext>
          </a:extLst>
        </xdr:cNvPr>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27724</xdr:rowOff>
    </xdr:from>
    <xdr:ext cx="469744" cy="259045"/>
    <xdr:sp macro="" textlink="">
      <xdr:nvSpPr>
        <xdr:cNvPr id="149" name="n_1mainValue債務償還比率">
          <a:extLst>
            <a:ext uri="{FF2B5EF4-FFF2-40B4-BE49-F238E27FC236}">
              <a16:creationId xmlns:a16="http://schemas.microsoft.com/office/drawing/2014/main" id="{5240B2C4-EC5D-45FF-A44B-F029D67F4E55}"/>
            </a:ext>
          </a:extLst>
        </xdr:cNvPr>
        <xdr:cNvSpPr txBox="1"/>
      </xdr:nvSpPr>
      <xdr:spPr>
        <a:xfrm>
          <a:off x="13836727" y="628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82F561D8-6D4A-4A1D-AF0E-2691834AAFF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BE59F82C-40A2-4F6D-915E-74087BBC23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9592F8BD-443F-4C76-89AF-3ECC25B5736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D1F0FFCA-ADF9-4DF8-BB7F-D1ACE9C1F23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5B3F9B51-241D-4E51-848F-2803917232E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782C9FE8-6959-4DD6-B91C-AAAB332955F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782AE6-AB2F-4712-8343-03F0EB79E5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C2BDA9-D3F8-4140-94F0-9B9DB7A1A89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79689B-9564-47D7-B1B0-70AE6087771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B783D2-9136-4647-9F05-D4B2B4213A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9FAAA24-85B0-44A3-9370-63CC866833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5D23D5-BA87-43B3-8FA1-36CDD9741F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71B387-8332-4C98-94D5-FAFAFA7E8D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0A7D6A-241C-4BC1-8433-C871AB7886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289088-A25A-4A08-9F5E-7060F82E2D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1A2736-9B7C-4183-AF10-0DC91D0661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73,653
72,486
71.72
26,994,468
26,180,227
501,342
14,961,014
17,891,411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806858-6CD0-4E99-A26C-2D5098AE10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5A2711-DD62-49D6-B557-A6030D52FA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1E018E-E736-4BC3-B937-91AF9AFFD1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9D53A9-1D61-41B6-978A-C03C32D34F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783F47-B145-4B6C-82D9-8C86EFBE22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39EE57C-8231-4BD9-BE88-AF398CA064A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F4F564-2393-46FE-BD12-29F52D32E2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55CEEC-7F7E-4970-B4E9-E7E1E33050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EA8467-270D-4F16-BD9D-E1E8781A50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B5048B-D663-41E4-9C28-F9944E7311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BB8293-0F78-4704-98EA-ABDE0A481A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9EF65F-8458-4C6D-A5C8-3447ED51A8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FC579C-E08F-422B-B794-0FBB8FB2BC8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EF8117-10A1-473D-A29C-C1D2F960116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535C3A-BDA4-4CD9-B768-46086C207A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E5D1CDA-8112-463F-BF58-3A815A0DF4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D39B8F-D2B3-4613-913A-3E3DFE2A08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B74063-24FD-4B38-AF52-DFC9B1847F5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1A2C14-7CF6-456A-A6B4-48B7C54AC5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A756ADC-9CC1-4D00-9CC9-CAADDA67FBD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746DAAD-143D-490E-8AB1-7BAC29747C9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FC57D99-18C7-484A-8A9A-1FEF49E701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C73531C-FD3E-44C4-925C-940BF826DF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8EA7D67-5D95-42DB-9996-5D68B2EC4B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A9298E0-9F70-4263-AAE1-CBF6CA5332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8ACBFD-5BEB-4F61-B947-4D84288A51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D1F1895-7EF1-419C-A1EE-9E36BCB751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101C4D0-F5A3-4193-8856-63D18D32E9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D247D2A-BF7B-443E-9894-20D82F92A2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8975ECF-5334-41F0-A933-2B2E0F3028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AADE99E-1A1E-40E9-B3C0-514070DBE11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BC618C3-F5F3-48DD-B244-F3F01E78057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7BF3A88-9A20-491F-829A-39DF66DA5BC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1F4115B-0262-4403-A29C-E55E6858BE7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6F0DAA3-BD0B-477B-AD9C-F886A473111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69B4F59-38E4-4E01-9636-E18E4789CCB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8E25D12-669C-493E-BE1D-FA4814B1888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BB48DD7-0395-45E8-A729-26A756FAC06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ED75077-B8DE-424A-A912-1E2C76171D4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84F23D7-B77E-41DC-94D6-FE5E56B6043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C03BC22-34AD-4561-BD22-19951C5DEAC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EA3A709-7083-421D-B78B-91F237D2E41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7D107D8-81D3-4D5E-9726-E59F2FCE08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59ADDFC-F77C-4706-8230-67E5216A25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E1A3D9E-EF56-473C-A03A-35ABB70777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AF51CAF8-3E17-41EB-9269-F7D30C93D56C}"/>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C54603BB-E34F-4C42-BFEB-9A553D3204F2}"/>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41E95D28-E88D-44D9-B239-AE41D78E80A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28973396-6603-4D82-95C7-40D122E3A72A}"/>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552F6EBE-05ED-4CCF-B846-5B9E0F4303EE}"/>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a:extLst>
            <a:ext uri="{FF2B5EF4-FFF2-40B4-BE49-F238E27FC236}">
              <a16:creationId xmlns:a16="http://schemas.microsoft.com/office/drawing/2014/main" id="{8C76E72B-E8A2-41F6-802D-46ECCB078A3B}"/>
            </a:ext>
          </a:extLst>
        </xdr:cNvPr>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E09AC008-D836-46F2-B953-EE940A2F929D}"/>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866D726F-5EE8-4196-B29E-2A9A9FEC08A8}"/>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8C173177-E9EF-48FA-97CB-95732D4A559D}"/>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CDC1965C-49D6-430F-BA59-FCBD72717748}"/>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F56B9EB-74D1-41D0-8E3C-1FD7B87FDD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4B4B7A9-FA67-41A5-AB03-2A101CA1A0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9BAD76-40F6-4B96-87AB-FD47FF28DD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B53F75-93B4-4E87-B328-2A039AE6893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9E2717-C199-4A86-B6F4-5AB41AE783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160927</xdr:rowOff>
    </xdr:from>
    <xdr:to>
      <xdr:col>24</xdr:col>
      <xdr:colOff>114300</xdr:colOff>
      <xdr:row>37</xdr:row>
      <xdr:rowOff>91077</xdr:rowOff>
    </xdr:to>
    <xdr:sp macro="" textlink="">
      <xdr:nvSpPr>
        <xdr:cNvPr id="72" name="楕円 71">
          <a:extLst>
            <a:ext uri="{FF2B5EF4-FFF2-40B4-BE49-F238E27FC236}">
              <a16:creationId xmlns:a16="http://schemas.microsoft.com/office/drawing/2014/main" id="{103E49DE-41BC-486C-9E21-27C33CD4AB15}"/>
            </a:ext>
          </a:extLst>
        </xdr:cNvPr>
        <xdr:cNvSpPr/>
      </xdr:nvSpPr>
      <xdr:spPr>
        <a:xfrm>
          <a:off x="4584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139354</xdr:rowOff>
    </xdr:from>
    <xdr:ext cx="405111" cy="259045"/>
    <xdr:sp macro="" textlink="">
      <xdr:nvSpPr>
        <xdr:cNvPr id="73" name="【道路】&#10;有形固定資産減価償却率該当値テキスト">
          <a:extLst>
            <a:ext uri="{FF2B5EF4-FFF2-40B4-BE49-F238E27FC236}">
              <a16:creationId xmlns:a16="http://schemas.microsoft.com/office/drawing/2014/main" id="{A3DBCB8A-5CDB-467E-8BE5-6E68050E6AEF}"/>
            </a:ext>
          </a:extLst>
        </xdr:cNvPr>
        <xdr:cNvSpPr txBox="1"/>
      </xdr:nvSpPr>
      <xdr:spPr>
        <a:xfrm>
          <a:off x="4673600"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4" name="楕円 73">
          <a:extLst>
            <a:ext uri="{FF2B5EF4-FFF2-40B4-BE49-F238E27FC236}">
              <a16:creationId xmlns:a16="http://schemas.microsoft.com/office/drawing/2014/main" id="{5DC483FB-801D-4C94-8C6D-85CE6A93F78C}"/>
            </a:ext>
          </a:extLst>
        </xdr:cNvPr>
        <xdr:cNvSpPr/>
      </xdr:nvSpPr>
      <xdr:spPr>
        <a:xfrm>
          <a:off x="3746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40277</xdr:rowOff>
    </xdr:from>
    <xdr:to>
      <xdr:col>24</xdr:col>
      <xdr:colOff>63500</xdr:colOff>
      <xdr:row>37</xdr:row>
      <xdr:rowOff>61504</xdr:rowOff>
    </xdr:to>
    <xdr:cxnSp macro="">
      <xdr:nvCxnSpPr>
        <xdr:cNvPr id="75" name="直線コネクタ 74">
          <a:extLst>
            <a:ext uri="{FF2B5EF4-FFF2-40B4-BE49-F238E27FC236}">
              <a16:creationId xmlns:a16="http://schemas.microsoft.com/office/drawing/2014/main" id="{2C5E2E1A-F956-43FD-A778-A908491107B9}"/>
            </a:ext>
          </a:extLst>
        </xdr:cNvPr>
        <xdr:cNvCxnSpPr/>
      </xdr:nvCxnSpPr>
      <xdr:spPr>
        <a:xfrm flipV="1">
          <a:off x="3797300" y="638392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6" name="楕円 75">
          <a:extLst>
            <a:ext uri="{FF2B5EF4-FFF2-40B4-BE49-F238E27FC236}">
              <a16:creationId xmlns:a16="http://schemas.microsoft.com/office/drawing/2014/main" id="{30DFBFA8-7650-4595-A6AE-5A03BECAA6AD}"/>
            </a:ext>
          </a:extLst>
        </xdr:cNvPr>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92528</xdr:rowOff>
    </xdr:to>
    <xdr:cxnSp macro="">
      <xdr:nvCxnSpPr>
        <xdr:cNvPr id="77" name="直線コネクタ 76">
          <a:extLst>
            <a:ext uri="{FF2B5EF4-FFF2-40B4-BE49-F238E27FC236}">
              <a16:creationId xmlns:a16="http://schemas.microsoft.com/office/drawing/2014/main" id="{18807E6A-E420-4E10-AEF4-C3C47BBE3905}"/>
            </a:ext>
          </a:extLst>
        </xdr:cNvPr>
        <xdr:cNvCxnSpPr/>
      </xdr:nvCxnSpPr>
      <xdr:spPr>
        <a:xfrm flipV="1">
          <a:off x="2908300" y="64051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8" name="楕円 77">
          <a:extLst>
            <a:ext uri="{FF2B5EF4-FFF2-40B4-BE49-F238E27FC236}">
              <a16:creationId xmlns:a16="http://schemas.microsoft.com/office/drawing/2014/main" id="{512426A9-AB94-4866-814D-95E8FF1AC375}"/>
            </a:ext>
          </a:extLst>
        </xdr:cNvPr>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156210</xdr:rowOff>
    </xdr:to>
    <xdr:cxnSp macro="">
      <xdr:nvCxnSpPr>
        <xdr:cNvPr id="79" name="直線コネクタ 78">
          <a:extLst>
            <a:ext uri="{FF2B5EF4-FFF2-40B4-BE49-F238E27FC236}">
              <a16:creationId xmlns:a16="http://schemas.microsoft.com/office/drawing/2014/main" id="{58305706-CB32-4A75-B683-4A86B0A21379}"/>
            </a:ext>
          </a:extLst>
        </xdr:cNvPr>
        <xdr:cNvCxnSpPr/>
      </xdr:nvCxnSpPr>
      <xdr:spPr>
        <a:xfrm flipV="1">
          <a:off x="2019300" y="643617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a:extLst>
            <a:ext uri="{FF2B5EF4-FFF2-40B4-BE49-F238E27FC236}">
              <a16:creationId xmlns:a16="http://schemas.microsoft.com/office/drawing/2014/main" id="{284EA317-9701-4215-AA5A-7430C74F0B3D}"/>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a:extLst>
            <a:ext uri="{FF2B5EF4-FFF2-40B4-BE49-F238E27FC236}">
              <a16:creationId xmlns:a16="http://schemas.microsoft.com/office/drawing/2014/main" id="{1795D5E2-7FC9-4E9F-BDDC-511FB2012293}"/>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a:extLst>
            <a:ext uri="{FF2B5EF4-FFF2-40B4-BE49-F238E27FC236}">
              <a16:creationId xmlns:a16="http://schemas.microsoft.com/office/drawing/2014/main" id="{CDE3CCE1-AF50-46A1-9981-CC2D3E206DC6}"/>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103431</xdr:rowOff>
    </xdr:from>
    <xdr:ext cx="405111" cy="259045"/>
    <xdr:sp macro="" textlink="">
      <xdr:nvSpPr>
        <xdr:cNvPr id="83" name="n_1mainValue【道路】&#10;有形固定資産減価償却率">
          <a:extLst>
            <a:ext uri="{FF2B5EF4-FFF2-40B4-BE49-F238E27FC236}">
              <a16:creationId xmlns:a16="http://schemas.microsoft.com/office/drawing/2014/main" id="{14F0E186-C3D0-4523-95B3-5529432E197E}"/>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4" name="n_2mainValue【道路】&#10;有形固定資産減価償却率">
          <a:extLst>
            <a:ext uri="{FF2B5EF4-FFF2-40B4-BE49-F238E27FC236}">
              <a16:creationId xmlns:a16="http://schemas.microsoft.com/office/drawing/2014/main" id="{3993CDE8-77D6-4883-977B-53B0323E2734}"/>
            </a:ext>
          </a:extLst>
        </xdr:cNvPr>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mainValue【道路】&#10;有形固定資産減価償却率">
          <a:extLst>
            <a:ext uri="{FF2B5EF4-FFF2-40B4-BE49-F238E27FC236}">
              <a16:creationId xmlns:a16="http://schemas.microsoft.com/office/drawing/2014/main" id="{8C700088-13DE-435A-BAF7-854F64286F64}"/>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1A37BA1-FA79-4D55-9634-2E51A5C4725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8FAA454-FCA7-445E-8BC5-F4F7B202324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CD24C54-0086-4366-AF54-29FBB0E21A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7973C932-F867-4E62-B2D5-2792022019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B816A8CD-DA38-40BA-B95B-A90865BCDA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44C22FB-A1EF-4E21-9EDE-B6807F1F84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8E5C70E-56EC-4873-ADCC-137E207940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C884E23-00F2-4D56-BCE7-80D2C9B3E7B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FE8315BE-64E6-470C-901E-EA9076539C4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346C264-5806-41E5-BFC4-D839608990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FFDB5CAC-7B28-4DCD-9D2C-1072D68CC75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42FB5C0-DEC5-4844-BC11-BE38AD1165F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3E4D523-4238-4328-9867-952A0DB778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72018D-5C69-4A0E-AC35-434EF24F13C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6258AE9-0E13-4E28-90F0-EB41FB5C0F7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A517A1D6-6D4E-4E13-94CA-9E9028053C9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1F7120E-8A68-4BCE-8665-3E9865BAB24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EEB3FD7A-95FF-4F66-A40D-6702F1DC138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F4272AA3-7C0B-4C75-9C4C-8A416D9C629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1BD90AB4-15E0-4E73-8AC2-4DCE9AB2F8D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36B63E6-9310-42D5-9DE2-1D833157B7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114FD181-D260-449E-B00A-48BD9348498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5FC92290-9145-4FCB-99EB-CDFCF3D5C13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E96960CA-79DA-48A9-B17D-BF078B7777DB}"/>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DF883167-607B-46F5-8DE8-C74C78DE9646}"/>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B7C03F94-D046-4CDE-A1BE-DB903B27B678}"/>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CB09C9C4-C1BE-489C-BABA-9278EE5DF03E}"/>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598F0340-D5E4-4783-A47A-E80F3A9ED775}"/>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C48133D3-B614-4416-BB69-CC1DF076E18D}"/>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71E8E55E-FC0E-40A2-92C0-FF54D358AA87}"/>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9EE0180A-66E4-4818-A8CF-7FA885BBD08C}"/>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523F7341-DB9D-41AC-828F-38154F7FF077}"/>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D7BA9D02-A225-4634-80B0-7FD9DB3329B4}"/>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96AFAC1-6703-4214-9385-1FFDCEF16A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8F95066-05AB-4B72-8027-BA61FD7D1FA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014D8CD-875E-45BC-A319-C9C6999829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0B259BE-95A6-46DF-9F77-67B11EB372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8020197-A454-405D-B8FC-3B3D782EFE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50229</xdr:rowOff>
    </xdr:from>
    <xdr:to>
      <xdr:col>55</xdr:col>
      <xdr:colOff>50800</xdr:colOff>
      <xdr:row>41</xdr:row>
      <xdr:rowOff>151829</xdr:rowOff>
    </xdr:to>
    <xdr:sp macro="" textlink="">
      <xdr:nvSpPr>
        <xdr:cNvPr id="124" name="楕円 123">
          <a:extLst>
            <a:ext uri="{FF2B5EF4-FFF2-40B4-BE49-F238E27FC236}">
              <a16:creationId xmlns:a16="http://schemas.microsoft.com/office/drawing/2014/main" id="{7841E659-5E48-492E-A850-E8649916E1A0}"/>
            </a:ext>
          </a:extLst>
        </xdr:cNvPr>
        <xdr:cNvSpPr/>
      </xdr:nvSpPr>
      <xdr:spPr>
        <a:xfrm>
          <a:off x="10426700" y="70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21735</xdr:rowOff>
    </xdr:from>
    <xdr:ext cx="469744" cy="259045"/>
    <xdr:sp macro="" textlink="">
      <xdr:nvSpPr>
        <xdr:cNvPr id="125" name="【道路】&#10;一人当たり延長該当値テキスト">
          <a:extLst>
            <a:ext uri="{FF2B5EF4-FFF2-40B4-BE49-F238E27FC236}">
              <a16:creationId xmlns:a16="http://schemas.microsoft.com/office/drawing/2014/main" id="{769C01FB-C5D2-48B5-BCCD-DA28088C5BC0}"/>
            </a:ext>
          </a:extLst>
        </xdr:cNvPr>
        <xdr:cNvSpPr txBox="1"/>
      </xdr:nvSpPr>
      <xdr:spPr>
        <a:xfrm>
          <a:off x="10515600" y="70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49746</xdr:rowOff>
    </xdr:from>
    <xdr:to>
      <xdr:col>50</xdr:col>
      <xdr:colOff>165100</xdr:colOff>
      <xdr:row>41</xdr:row>
      <xdr:rowOff>151346</xdr:rowOff>
    </xdr:to>
    <xdr:sp macro="" textlink="">
      <xdr:nvSpPr>
        <xdr:cNvPr id="126" name="楕円 125">
          <a:extLst>
            <a:ext uri="{FF2B5EF4-FFF2-40B4-BE49-F238E27FC236}">
              <a16:creationId xmlns:a16="http://schemas.microsoft.com/office/drawing/2014/main" id="{201622BC-F910-4883-9A69-C227AB2A4C64}"/>
            </a:ext>
          </a:extLst>
        </xdr:cNvPr>
        <xdr:cNvSpPr/>
      </xdr:nvSpPr>
      <xdr:spPr>
        <a:xfrm>
          <a:off x="9588500" y="70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100546</xdr:rowOff>
    </xdr:from>
    <xdr:to>
      <xdr:col>55</xdr:col>
      <xdr:colOff>0</xdr:colOff>
      <xdr:row>41</xdr:row>
      <xdr:rowOff>101029</xdr:rowOff>
    </xdr:to>
    <xdr:cxnSp macro="">
      <xdr:nvCxnSpPr>
        <xdr:cNvPr id="127" name="直線コネクタ 126">
          <a:extLst>
            <a:ext uri="{FF2B5EF4-FFF2-40B4-BE49-F238E27FC236}">
              <a16:creationId xmlns:a16="http://schemas.microsoft.com/office/drawing/2014/main" id="{E7F9A47C-C907-4835-BFDB-29A2BD33F715}"/>
            </a:ext>
          </a:extLst>
        </xdr:cNvPr>
        <xdr:cNvCxnSpPr/>
      </xdr:nvCxnSpPr>
      <xdr:spPr>
        <a:xfrm>
          <a:off x="9639300" y="7129996"/>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48616</xdr:rowOff>
    </xdr:from>
    <xdr:to>
      <xdr:col>46</xdr:col>
      <xdr:colOff>38100</xdr:colOff>
      <xdr:row>41</xdr:row>
      <xdr:rowOff>150216</xdr:rowOff>
    </xdr:to>
    <xdr:sp macro="" textlink="">
      <xdr:nvSpPr>
        <xdr:cNvPr id="128" name="楕円 127">
          <a:extLst>
            <a:ext uri="{FF2B5EF4-FFF2-40B4-BE49-F238E27FC236}">
              <a16:creationId xmlns:a16="http://schemas.microsoft.com/office/drawing/2014/main" id="{178C5CF4-1C4E-4B99-A13E-8823514FA3B2}"/>
            </a:ext>
          </a:extLst>
        </xdr:cNvPr>
        <xdr:cNvSpPr/>
      </xdr:nvSpPr>
      <xdr:spPr>
        <a:xfrm>
          <a:off x="8699500" y="70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99416</xdr:rowOff>
    </xdr:from>
    <xdr:to>
      <xdr:col>50</xdr:col>
      <xdr:colOff>114300</xdr:colOff>
      <xdr:row>41</xdr:row>
      <xdr:rowOff>100546</xdr:rowOff>
    </xdr:to>
    <xdr:cxnSp macro="">
      <xdr:nvCxnSpPr>
        <xdr:cNvPr id="129" name="直線コネクタ 128">
          <a:extLst>
            <a:ext uri="{FF2B5EF4-FFF2-40B4-BE49-F238E27FC236}">
              <a16:creationId xmlns:a16="http://schemas.microsoft.com/office/drawing/2014/main" id="{C9194AD6-BD7B-4D2A-A96A-E2EB8203E3DF}"/>
            </a:ext>
          </a:extLst>
        </xdr:cNvPr>
        <xdr:cNvCxnSpPr/>
      </xdr:nvCxnSpPr>
      <xdr:spPr>
        <a:xfrm>
          <a:off x="8750300" y="7128866"/>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47892</xdr:rowOff>
    </xdr:from>
    <xdr:to>
      <xdr:col>41</xdr:col>
      <xdr:colOff>101600</xdr:colOff>
      <xdr:row>41</xdr:row>
      <xdr:rowOff>149492</xdr:rowOff>
    </xdr:to>
    <xdr:sp macro="" textlink="">
      <xdr:nvSpPr>
        <xdr:cNvPr id="130" name="楕円 129">
          <a:extLst>
            <a:ext uri="{FF2B5EF4-FFF2-40B4-BE49-F238E27FC236}">
              <a16:creationId xmlns:a16="http://schemas.microsoft.com/office/drawing/2014/main" id="{0EC37B36-943E-48B3-8AF9-5E18BF480EF4}"/>
            </a:ext>
          </a:extLst>
        </xdr:cNvPr>
        <xdr:cNvSpPr/>
      </xdr:nvSpPr>
      <xdr:spPr>
        <a:xfrm>
          <a:off x="7810500" y="70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98692</xdr:rowOff>
    </xdr:from>
    <xdr:to>
      <xdr:col>45</xdr:col>
      <xdr:colOff>177800</xdr:colOff>
      <xdr:row>41</xdr:row>
      <xdr:rowOff>99416</xdr:rowOff>
    </xdr:to>
    <xdr:cxnSp macro="">
      <xdr:nvCxnSpPr>
        <xdr:cNvPr id="131" name="直線コネクタ 130">
          <a:extLst>
            <a:ext uri="{FF2B5EF4-FFF2-40B4-BE49-F238E27FC236}">
              <a16:creationId xmlns:a16="http://schemas.microsoft.com/office/drawing/2014/main" id="{3A70C739-0DD0-4205-A522-2A3E188DA727}"/>
            </a:ext>
          </a:extLst>
        </xdr:cNvPr>
        <xdr:cNvCxnSpPr/>
      </xdr:nvCxnSpPr>
      <xdr:spPr>
        <a:xfrm>
          <a:off x="7861300" y="712814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a:extLst>
            <a:ext uri="{FF2B5EF4-FFF2-40B4-BE49-F238E27FC236}">
              <a16:creationId xmlns:a16="http://schemas.microsoft.com/office/drawing/2014/main" id="{4191313A-3C07-400B-90BF-526347938A9D}"/>
            </a:ext>
          </a:extLst>
        </xdr:cNvPr>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a:extLst>
            <a:ext uri="{FF2B5EF4-FFF2-40B4-BE49-F238E27FC236}">
              <a16:creationId xmlns:a16="http://schemas.microsoft.com/office/drawing/2014/main" id="{FC73F2D7-C13F-4857-99A8-C2DDCD925A25}"/>
            </a:ext>
          </a:extLst>
        </xdr:cNvPr>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a:extLst>
            <a:ext uri="{FF2B5EF4-FFF2-40B4-BE49-F238E27FC236}">
              <a16:creationId xmlns:a16="http://schemas.microsoft.com/office/drawing/2014/main" id="{B998260A-657E-484D-AE6E-1949217B521F}"/>
            </a:ext>
          </a:extLst>
        </xdr:cNvPr>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167873</xdr:rowOff>
    </xdr:from>
    <xdr:ext cx="469744" cy="259045"/>
    <xdr:sp macro="" textlink="">
      <xdr:nvSpPr>
        <xdr:cNvPr id="135" name="n_1mainValue【道路】&#10;一人当たり延長">
          <a:extLst>
            <a:ext uri="{FF2B5EF4-FFF2-40B4-BE49-F238E27FC236}">
              <a16:creationId xmlns:a16="http://schemas.microsoft.com/office/drawing/2014/main" id="{03EB365C-B62D-4118-BBC5-F6C30F995E93}"/>
            </a:ext>
          </a:extLst>
        </xdr:cNvPr>
        <xdr:cNvSpPr txBox="1"/>
      </xdr:nvSpPr>
      <xdr:spPr>
        <a:xfrm>
          <a:off x="9391727" y="68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166743</xdr:rowOff>
    </xdr:from>
    <xdr:ext cx="469744" cy="259045"/>
    <xdr:sp macro="" textlink="">
      <xdr:nvSpPr>
        <xdr:cNvPr id="136" name="n_2mainValue【道路】&#10;一人当たり延長">
          <a:extLst>
            <a:ext uri="{FF2B5EF4-FFF2-40B4-BE49-F238E27FC236}">
              <a16:creationId xmlns:a16="http://schemas.microsoft.com/office/drawing/2014/main" id="{EEFCDFA3-22D6-447B-8267-6F9F473CE48F}"/>
            </a:ext>
          </a:extLst>
        </xdr:cNvPr>
        <xdr:cNvSpPr txBox="1"/>
      </xdr:nvSpPr>
      <xdr:spPr>
        <a:xfrm>
          <a:off x="8515427" y="68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166019</xdr:rowOff>
    </xdr:from>
    <xdr:ext cx="469744" cy="259045"/>
    <xdr:sp macro="" textlink="">
      <xdr:nvSpPr>
        <xdr:cNvPr id="137" name="n_3mainValue【道路】&#10;一人当たり延長">
          <a:extLst>
            <a:ext uri="{FF2B5EF4-FFF2-40B4-BE49-F238E27FC236}">
              <a16:creationId xmlns:a16="http://schemas.microsoft.com/office/drawing/2014/main" id="{8B3701A8-1C27-4FCE-884E-82C3E3086F55}"/>
            </a:ext>
          </a:extLst>
        </xdr:cNvPr>
        <xdr:cNvSpPr txBox="1"/>
      </xdr:nvSpPr>
      <xdr:spPr>
        <a:xfrm>
          <a:off x="7626427" y="685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92609A2-5231-4437-8028-2BBCBC311F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9D52C9E8-904C-43F1-864E-C8173C1682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E7DF6FD3-86ED-4256-926A-84D2E13EE0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22FBFDEC-D00C-4038-8DA0-991935FCF9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3BCF73A0-C514-404E-B8D6-1BC2019794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649E626-EA28-4956-B5D0-6992A7737E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68B47631-A93F-4324-A2B9-506EC87ED9A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F5FFFB41-A3ED-490B-AD67-D283EEE6F3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44796AB5-CEA8-4024-B945-F9AEE35478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771F81D-34E4-459D-9F3A-698FF7F572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81F3BC00-9493-489C-8FB8-A805FB19BEB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83B155EB-2BD4-4795-AAA2-ECC58119C0B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3BE095DC-36BB-4C55-A5E3-9F5E59B6BBA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6480E22-7787-4DBD-A26D-83F7CFA5CF1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C0DD6A1C-38C6-46C1-871A-1843F8DB13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11393385-3033-4352-ADE8-0F841E50CF5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7F6340FC-71B8-4849-B876-C7E6BAD9802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8FDF30AC-2D58-4938-A8E7-DAE4D7D90C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3DE78174-24EA-448C-A674-60183C30B6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5568747B-C0B9-417C-949F-4B9CC1DEAD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C52A8915-1C65-4C9E-A20E-05A4846D642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F7E7D4EB-4D25-4978-A74B-ECA4F662D48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4FDB7995-4AEB-4C98-AB91-6F26A7CC57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B713E41C-37CE-4394-A060-814CA297B30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6319298B-537D-4613-A211-61A41BDD7E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C1B2A102-4FAB-4751-9E30-8429E1FA0413}"/>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21FDBDA4-316A-41D1-ACA3-17852EC79FE6}"/>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0E21F3D0-2916-42F1-9C08-443F1FC95C13}"/>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6F3800FC-E767-4643-8F07-8BE8951559B4}"/>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4E92B53D-56D5-4E05-9E33-E5C3F2C5DA71}"/>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F4F70606-91A7-4FF7-AE31-1CB7696B968E}"/>
            </a:ext>
          </a:extLst>
        </xdr:cNvPr>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CC368008-EFA7-4CB3-A89C-FFA2EE96D76F}"/>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619813FF-956C-4F71-8439-72288CAAF422}"/>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AA53DA83-4445-4F2B-AC3C-B9F4EE80230A}"/>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5017DAFB-767A-42AE-B206-164825BDFD03}"/>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197E0C6-E1CC-4C7B-BC9B-63BE953BA2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63DFA4C-6084-41A3-9415-A0F70AC72D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95FE7FA-4A36-4DAF-9F99-2B584997A6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9D8AA3C-387D-4598-BC47-794AF59A312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8BA5FC2-76EE-404A-A983-3FCCCE1EA3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156573</xdr:rowOff>
    </xdr:from>
    <xdr:to>
      <xdr:col>24</xdr:col>
      <xdr:colOff>114300</xdr:colOff>
      <xdr:row>60</xdr:row>
      <xdr:rowOff>86723</xdr:rowOff>
    </xdr:to>
    <xdr:sp macro="" textlink="">
      <xdr:nvSpPr>
        <xdr:cNvPr id="178" name="楕円 177">
          <a:extLst>
            <a:ext uri="{FF2B5EF4-FFF2-40B4-BE49-F238E27FC236}">
              <a16:creationId xmlns:a16="http://schemas.microsoft.com/office/drawing/2014/main" id="{AA1F3F80-8178-4DF9-8F0D-1D05354D3C34}"/>
            </a:ext>
          </a:extLst>
        </xdr:cNvPr>
        <xdr:cNvSpPr/>
      </xdr:nvSpPr>
      <xdr:spPr>
        <a:xfrm>
          <a:off x="4584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135000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204CEA00-B73D-4338-AB22-37154B34EE74}"/>
            </a:ext>
          </a:extLst>
        </xdr:cNvPr>
        <xdr:cNvSpPr txBox="1"/>
      </xdr:nvSpPr>
      <xdr:spPr>
        <a:xfrm>
          <a:off x="4673600"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80" name="楕円 179">
          <a:extLst>
            <a:ext uri="{FF2B5EF4-FFF2-40B4-BE49-F238E27FC236}">
              <a16:creationId xmlns:a16="http://schemas.microsoft.com/office/drawing/2014/main" id="{9B59F896-DEA0-4EB1-A27D-C0D85A12FD06}"/>
            </a:ext>
          </a:extLst>
        </xdr:cNvPr>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35923</xdr:rowOff>
    </xdr:from>
    <xdr:to>
      <xdr:col>24</xdr:col>
      <xdr:colOff>63500</xdr:colOff>
      <xdr:row>60</xdr:row>
      <xdr:rowOff>55517</xdr:rowOff>
    </xdr:to>
    <xdr:cxnSp macro="">
      <xdr:nvCxnSpPr>
        <xdr:cNvPr id="181" name="直線コネクタ 180">
          <a:extLst>
            <a:ext uri="{FF2B5EF4-FFF2-40B4-BE49-F238E27FC236}">
              <a16:creationId xmlns:a16="http://schemas.microsoft.com/office/drawing/2014/main" id="{29545261-72D5-4C83-8314-53986832B932}"/>
            </a:ext>
          </a:extLst>
        </xdr:cNvPr>
        <xdr:cNvCxnSpPr/>
      </xdr:nvCxnSpPr>
      <xdr:spPr>
        <a:xfrm flipV="1">
          <a:off x="3797300" y="103229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82" name="楕円 181">
          <a:extLst>
            <a:ext uri="{FF2B5EF4-FFF2-40B4-BE49-F238E27FC236}">
              <a16:creationId xmlns:a16="http://schemas.microsoft.com/office/drawing/2014/main" id="{69805135-2C5B-4EE5-B60D-402E95A5706E}"/>
            </a:ext>
          </a:extLst>
        </xdr:cNvPr>
        <xdr:cNvSpPr/>
      </xdr:nvSpPr>
      <xdr:spPr>
        <a:xfrm>
          <a:off x="2857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81643</xdr:rowOff>
    </xdr:to>
    <xdr:cxnSp macro="">
      <xdr:nvCxnSpPr>
        <xdr:cNvPr id="183" name="直線コネクタ 182">
          <a:extLst>
            <a:ext uri="{FF2B5EF4-FFF2-40B4-BE49-F238E27FC236}">
              <a16:creationId xmlns:a16="http://schemas.microsoft.com/office/drawing/2014/main" id="{D56C44A0-0686-480C-B793-8D805773253A}"/>
            </a:ext>
          </a:extLst>
        </xdr:cNvPr>
        <xdr:cNvCxnSpPr/>
      </xdr:nvCxnSpPr>
      <xdr:spPr>
        <a:xfrm flipV="1">
          <a:off x="2908300" y="103425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4" name="楕円 183">
          <a:extLst>
            <a:ext uri="{FF2B5EF4-FFF2-40B4-BE49-F238E27FC236}">
              <a16:creationId xmlns:a16="http://schemas.microsoft.com/office/drawing/2014/main" id="{4562AF16-44A0-4C4D-8779-5D73C7C6F28C}"/>
            </a:ext>
          </a:extLst>
        </xdr:cNvPr>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135527</xdr:rowOff>
    </xdr:to>
    <xdr:cxnSp macro="">
      <xdr:nvCxnSpPr>
        <xdr:cNvPr id="185" name="直線コネクタ 184">
          <a:extLst>
            <a:ext uri="{FF2B5EF4-FFF2-40B4-BE49-F238E27FC236}">
              <a16:creationId xmlns:a16="http://schemas.microsoft.com/office/drawing/2014/main" id="{5DF850EA-5A9B-4E71-9298-88F4F96FD8F0}"/>
            </a:ext>
          </a:extLst>
        </xdr:cNvPr>
        <xdr:cNvCxnSpPr/>
      </xdr:nvCxnSpPr>
      <xdr:spPr>
        <a:xfrm flipV="1">
          <a:off x="2019300" y="103686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C63557E8-732A-4D4F-B340-0C13EAE4CF7F}"/>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99847EBB-98A0-45BD-B6C9-742123E6BE50}"/>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A8FF0E39-A3A5-4AAE-B4A4-E9FB58489738}"/>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C464AD71-1B12-4E03-91BE-5E93A1F3326B}"/>
            </a:ext>
          </a:extLst>
        </xdr:cNvPr>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123570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A92A48C5-F32A-4B37-A688-F9C012B46B00}"/>
            </a:ext>
          </a:extLst>
        </xdr:cNvPr>
        <xdr:cNvSpPr txBox="1"/>
      </xdr:nvSpPr>
      <xdr:spPr>
        <a:xfrm>
          <a:off x="2705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C554BF25-FDCC-47EF-8DEE-29439701F36C}"/>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494CE67E-9149-44D3-BCBA-B703A09C93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31A2555F-91D8-4BD2-8B0B-D7593B0C7F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6E16D72A-CED4-433E-99CC-E6100708CC0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739780A1-D9B9-4DA2-8D02-6C670CCA26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6D1C917E-8192-49EE-A1D0-7314FBA1D8C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E51536AB-8615-4A46-9D15-76B32151632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E9794578-6C44-440C-A4EB-03B566725E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71FDA9A4-1A33-4D1E-A3A8-2DD2F94C37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6302D80D-B4A0-4653-B376-84A53AB061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83D6874-033A-4CA0-8067-96F5892813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EC464D57-ADF9-4ADE-9CB2-48AB8C95C93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A69405ED-75EE-4362-A724-C6ADE56A097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5BD73F47-6F93-455A-85FB-B98CC641879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9AC29CB9-3D3B-4591-8D3C-ED2B41BD414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C21F8A1A-0BDB-4EE7-A398-E4105366403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89D48CF6-CE12-4834-B1F5-65FFCD28136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85D7A3CF-A162-43D5-9601-6FB170B37A9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3919A04B-F2A4-46A0-A824-A4D4CBC3572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E9BCEF25-9932-4D78-9A59-E26435C0FCC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4CE19E40-A2ED-448C-B963-89BEAFC9ED6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E368B189-CC81-4F0F-833F-8D012C2994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901C1A1D-6EFF-45C4-A36C-E8F3E3DB487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5731FA4A-F73C-4682-93E7-9B4B967997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BAC3EB43-CDAF-48C9-BA8F-B6B1EE9DA995}"/>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DCB7B2F4-E874-488A-9F79-13924AC26620}"/>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99288842-B0CE-4B2C-AB72-EE1027224040}"/>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407A6B2B-95AB-44C3-9A81-7EB3A9119B2F}"/>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F3008E67-F8B5-4C1D-885B-E648296142C7}"/>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EB3BA53E-8C61-47C6-999E-3E6209C5D04A}"/>
            </a:ext>
          </a:extLst>
        </xdr:cNvPr>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F4B9EA09-F045-453C-A75B-4FDBCA045713}"/>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BD7B34EA-F325-44A4-9E0B-E1322329B994}"/>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B83DCB3F-B09D-4FDE-B1CE-4A0BFDEB60DD}"/>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A8697CFE-84CA-4C3E-91F1-3812C2EA2115}"/>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81B98E7-97AB-4286-8029-2876072997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4CA5A5F-3546-49F7-94F8-C34275C73B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A806A34-E092-4FE5-BABE-6C44F50932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A9147307-97F4-4916-B858-2F0A9185D6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C83CF74-A502-4DFF-BA2B-7D1D870FCF6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41649</xdr:rowOff>
    </xdr:from>
    <xdr:to>
      <xdr:col>55</xdr:col>
      <xdr:colOff>50800</xdr:colOff>
      <xdr:row>62</xdr:row>
      <xdr:rowOff>143249</xdr:rowOff>
    </xdr:to>
    <xdr:sp macro="" textlink="">
      <xdr:nvSpPr>
        <xdr:cNvPr id="230" name="楕円 229">
          <a:extLst>
            <a:ext uri="{FF2B5EF4-FFF2-40B4-BE49-F238E27FC236}">
              <a16:creationId xmlns:a16="http://schemas.microsoft.com/office/drawing/2014/main" id="{13340112-D857-40AE-A9EB-7BC8128D1032}"/>
            </a:ext>
          </a:extLst>
        </xdr:cNvPr>
        <xdr:cNvSpPr/>
      </xdr:nvSpPr>
      <xdr:spPr>
        <a:xfrm>
          <a:off x="10426700" y="106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64526</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A3945CA-00E6-4945-AE9A-8BAAE931BCCE}"/>
            </a:ext>
          </a:extLst>
        </xdr:cNvPr>
        <xdr:cNvSpPr txBox="1"/>
      </xdr:nvSpPr>
      <xdr:spPr>
        <a:xfrm>
          <a:off x="10515600" y="1052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40014</xdr:rowOff>
    </xdr:from>
    <xdr:to>
      <xdr:col>50</xdr:col>
      <xdr:colOff>165100</xdr:colOff>
      <xdr:row>62</xdr:row>
      <xdr:rowOff>141614</xdr:rowOff>
    </xdr:to>
    <xdr:sp macro="" textlink="">
      <xdr:nvSpPr>
        <xdr:cNvPr id="232" name="楕円 231">
          <a:extLst>
            <a:ext uri="{FF2B5EF4-FFF2-40B4-BE49-F238E27FC236}">
              <a16:creationId xmlns:a16="http://schemas.microsoft.com/office/drawing/2014/main" id="{8B7F1D5E-344B-4B56-8529-CA9ECEE26CCF}"/>
            </a:ext>
          </a:extLst>
        </xdr:cNvPr>
        <xdr:cNvSpPr/>
      </xdr:nvSpPr>
      <xdr:spPr>
        <a:xfrm>
          <a:off x="9588500" y="106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90814</xdr:rowOff>
    </xdr:from>
    <xdr:to>
      <xdr:col>55</xdr:col>
      <xdr:colOff>0</xdr:colOff>
      <xdr:row>62</xdr:row>
      <xdr:rowOff>92449</xdr:rowOff>
    </xdr:to>
    <xdr:cxnSp macro="">
      <xdr:nvCxnSpPr>
        <xdr:cNvPr id="233" name="直線コネクタ 232">
          <a:extLst>
            <a:ext uri="{FF2B5EF4-FFF2-40B4-BE49-F238E27FC236}">
              <a16:creationId xmlns:a16="http://schemas.microsoft.com/office/drawing/2014/main" id="{8CABB8BA-7BBE-4C1A-8309-922E8E5438A4}"/>
            </a:ext>
          </a:extLst>
        </xdr:cNvPr>
        <xdr:cNvCxnSpPr/>
      </xdr:nvCxnSpPr>
      <xdr:spPr>
        <a:xfrm>
          <a:off x="9639300" y="10720714"/>
          <a:ext cx="8382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38590</xdr:rowOff>
    </xdr:from>
    <xdr:to>
      <xdr:col>46</xdr:col>
      <xdr:colOff>38100</xdr:colOff>
      <xdr:row>62</xdr:row>
      <xdr:rowOff>140190</xdr:rowOff>
    </xdr:to>
    <xdr:sp macro="" textlink="">
      <xdr:nvSpPr>
        <xdr:cNvPr id="234" name="楕円 233">
          <a:extLst>
            <a:ext uri="{FF2B5EF4-FFF2-40B4-BE49-F238E27FC236}">
              <a16:creationId xmlns:a16="http://schemas.microsoft.com/office/drawing/2014/main" id="{D0713C7A-B5C5-4DE8-B60D-1D88F024D6B9}"/>
            </a:ext>
          </a:extLst>
        </xdr:cNvPr>
        <xdr:cNvSpPr/>
      </xdr:nvSpPr>
      <xdr:spPr>
        <a:xfrm>
          <a:off x="8699500" y="106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89390</xdr:rowOff>
    </xdr:from>
    <xdr:to>
      <xdr:col>50</xdr:col>
      <xdr:colOff>114300</xdr:colOff>
      <xdr:row>62</xdr:row>
      <xdr:rowOff>90814</xdr:rowOff>
    </xdr:to>
    <xdr:cxnSp macro="">
      <xdr:nvCxnSpPr>
        <xdr:cNvPr id="235" name="直線コネクタ 234">
          <a:extLst>
            <a:ext uri="{FF2B5EF4-FFF2-40B4-BE49-F238E27FC236}">
              <a16:creationId xmlns:a16="http://schemas.microsoft.com/office/drawing/2014/main" id="{447E718D-074A-4D57-BE8B-32BCC5DB2B5C}"/>
            </a:ext>
          </a:extLst>
        </xdr:cNvPr>
        <xdr:cNvCxnSpPr/>
      </xdr:nvCxnSpPr>
      <xdr:spPr>
        <a:xfrm>
          <a:off x="8750300" y="10719290"/>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36723</xdr:rowOff>
    </xdr:from>
    <xdr:to>
      <xdr:col>41</xdr:col>
      <xdr:colOff>101600</xdr:colOff>
      <xdr:row>62</xdr:row>
      <xdr:rowOff>138323</xdr:rowOff>
    </xdr:to>
    <xdr:sp macro="" textlink="">
      <xdr:nvSpPr>
        <xdr:cNvPr id="236" name="楕円 235">
          <a:extLst>
            <a:ext uri="{FF2B5EF4-FFF2-40B4-BE49-F238E27FC236}">
              <a16:creationId xmlns:a16="http://schemas.microsoft.com/office/drawing/2014/main" id="{9E8DECAB-3336-4B9D-B3DD-3322C08CC73D}"/>
            </a:ext>
          </a:extLst>
        </xdr:cNvPr>
        <xdr:cNvSpPr/>
      </xdr:nvSpPr>
      <xdr:spPr>
        <a:xfrm>
          <a:off x="7810500" y="106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87523</xdr:rowOff>
    </xdr:from>
    <xdr:to>
      <xdr:col>45</xdr:col>
      <xdr:colOff>177800</xdr:colOff>
      <xdr:row>62</xdr:row>
      <xdr:rowOff>89390</xdr:rowOff>
    </xdr:to>
    <xdr:cxnSp macro="">
      <xdr:nvCxnSpPr>
        <xdr:cNvPr id="237" name="直線コネクタ 236">
          <a:extLst>
            <a:ext uri="{FF2B5EF4-FFF2-40B4-BE49-F238E27FC236}">
              <a16:creationId xmlns:a16="http://schemas.microsoft.com/office/drawing/2014/main" id="{8094A6F0-E547-45F0-8FC5-EF122C9719D7}"/>
            </a:ext>
          </a:extLst>
        </xdr:cNvPr>
        <xdr:cNvCxnSpPr/>
      </xdr:nvCxnSpPr>
      <xdr:spPr>
        <a:xfrm>
          <a:off x="7861300" y="1071742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9505681E-1A1F-41A2-98FB-760365898D10}"/>
            </a:ext>
          </a:extLst>
        </xdr:cNvPr>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FC2B7BA2-CC78-463B-81A8-AEEB85FD9844}"/>
            </a:ext>
          </a:extLst>
        </xdr:cNvPr>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146838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82DD863A-DC2D-41B1-AF23-70E3588E4127}"/>
            </a:ext>
          </a:extLst>
        </xdr:cNvPr>
        <xdr:cNvSpPr txBox="1"/>
      </xdr:nvSpPr>
      <xdr:spPr>
        <a:xfrm>
          <a:off x="7561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158141</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4432EABF-E933-483A-BDC6-0314B75D359A}"/>
            </a:ext>
          </a:extLst>
        </xdr:cNvPr>
        <xdr:cNvSpPr txBox="1"/>
      </xdr:nvSpPr>
      <xdr:spPr>
        <a:xfrm>
          <a:off x="9327095" y="104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156717</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6799156B-D78B-46C9-ADE2-1F3A3DEDF36A}"/>
            </a:ext>
          </a:extLst>
        </xdr:cNvPr>
        <xdr:cNvSpPr txBox="1"/>
      </xdr:nvSpPr>
      <xdr:spPr>
        <a:xfrm>
          <a:off x="8450795" y="1044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154850</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5E293048-8BF8-4913-AD5F-8007769D8E31}"/>
            </a:ext>
          </a:extLst>
        </xdr:cNvPr>
        <xdr:cNvSpPr txBox="1"/>
      </xdr:nvSpPr>
      <xdr:spPr>
        <a:xfrm>
          <a:off x="7561795" y="1044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4E3DDAFA-F1AE-48AC-9D7E-F208E66B63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6491F78E-249F-46D4-B666-68EAFC8FA49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E881B852-3FBF-4AE8-BFF4-17032D69B9C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ABE0084B-B3A9-484F-90C2-E0A968A2DE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75017A97-98BF-4D86-83DB-D9F4191EDB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C5D09066-CAA2-4DFC-BF01-7544252AC8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5BBC0400-A63D-475F-8BC1-4F08BACED0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DADBB016-42DD-4D9E-89E8-5A15BAC9317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A77410B3-945A-4B6E-A8B1-A107AA469D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E1D095D8-50A6-4E50-8A6B-5FA735BEF2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7C165384-1873-4C08-BA77-A20543DD510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F4BCF767-C53A-4803-A603-97A56484A0D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EFA78A45-38C6-44DC-BAEB-33F6EC35DD1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9716B0D9-9F87-45D5-92A8-A7C7A3BD133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3123965-93EA-412A-9121-7F887B444E8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BE97DAD6-4AD8-43A4-9211-495B1FA6AA8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2F87A2D4-69FC-475E-8E66-6C802941562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EDD3C8B6-D335-490D-9411-8B0F845DD0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A020BD58-549F-43EE-A688-B5DFAB6B5FC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B425345B-402E-4E44-8AE5-E9E9EB32C72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4B7DA669-3BA3-4B39-8BA4-3C729765DF3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D3F9E614-D7FA-427E-B82C-09D5230059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942E0847-3406-4AA5-9C62-ECDB9A11591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7B9BDC7F-ED02-4C37-896F-68AFFA96A3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C832B63E-6DD6-4F15-9485-8550419C79DD}"/>
            </a:ext>
          </a:extLst>
        </xdr:cNvPr>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B26C85B5-D6F3-4EFC-B4E6-0B3A694EB1E9}"/>
            </a:ext>
          </a:extLst>
        </xdr:cNvPr>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47EE2119-AAE6-43FB-9FF0-CD008E5D58B7}"/>
            </a:ext>
          </a:extLst>
        </xdr:cNvPr>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B97108C4-565C-4CBB-86F8-E494D3AEA80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D9A5A36C-FA65-44D2-9D73-D93F626826B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23343A3E-A44D-4C05-A4E3-5763A1BD9F3F}"/>
            </a:ext>
          </a:extLst>
        </xdr:cNvPr>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D476464C-2686-474F-8128-F5942705CA12}"/>
            </a:ext>
          </a:extLst>
        </xdr:cNvPr>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FA004555-968F-4FF2-8FE9-A75E1FECB884}"/>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8A76769C-FE5D-4083-897A-560F20E94D91}"/>
            </a:ext>
          </a:extLst>
        </xdr:cNvPr>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9C739E34-3384-46F1-8645-05CC40C13A87}"/>
            </a:ext>
          </a:extLst>
        </xdr:cNvPr>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9270C36-666E-4C0D-ACBA-CF511D2F7A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BE32C17A-47E7-435E-8CBA-A7A4CA992E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F22FF8A-2347-4EB7-B2D1-3B38929951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B42378BD-25AA-4B11-A5E1-18898869BA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52F9B7DF-20F1-44E3-9E1D-F812949B51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83" name="楕円 282">
          <a:extLst>
            <a:ext uri="{FF2B5EF4-FFF2-40B4-BE49-F238E27FC236}">
              <a16:creationId xmlns:a16="http://schemas.microsoft.com/office/drawing/2014/main" id="{1AB1EC7A-EAC4-47A3-9EAB-662A4C726A4B}"/>
            </a:ext>
          </a:extLst>
        </xdr:cNvPr>
        <xdr:cNvSpPr/>
      </xdr:nvSpPr>
      <xdr:spPr>
        <a:xfrm>
          <a:off x="4584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166388</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3F8A7F32-4D2E-4568-B38F-7CFB9F9EAECE}"/>
            </a:ext>
          </a:extLst>
        </xdr:cNvPr>
        <xdr:cNvSpPr txBox="1"/>
      </xdr:nvSpPr>
      <xdr:spPr>
        <a:xfrm>
          <a:off x="46736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85" name="楕円 284">
          <a:extLst>
            <a:ext uri="{FF2B5EF4-FFF2-40B4-BE49-F238E27FC236}">
              <a16:creationId xmlns:a16="http://schemas.microsoft.com/office/drawing/2014/main" id="{12F4A2D7-FEEC-46DB-AE44-A1B95D9D2968}"/>
            </a:ext>
          </a:extLst>
        </xdr:cNvPr>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22861</xdr:rowOff>
    </xdr:from>
    <xdr:to>
      <xdr:col>24</xdr:col>
      <xdr:colOff>63500</xdr:colOff>
      <xdr:row>80</xdr:row>
      <xdr:rowOff>41911</xdr:rowOff>
    </xdr:to>
    <xdr:cxnSp macro="">
      <xdr:nvCxnSpPr>
        <xdr:cNvPr id="286" name="直線コネクタ 285">
          <a:extLst>
            <a:ext uri="{FF2B5EF4-FFF2-40B4-BE49-F238E27FC236}">
              <a16:creationId xmlns:a16="http://schemas.microsoft.com/office/drawing/2014/main" id="{4A77D19D-93B8-404C-98E9-A0790344E545}"/>
            </a:ext>
          </a:extLst>
        </xdr:cNvPr>
        <xdr:cNvCxnSpPr/>
      </xdr:nvCxnSpPr>
      <xdr:spPr>
        <a:xfrm flipV="1">
          <a:off x="3797300" y="137388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12064</xdr:rowOff>
    </xdr:from>
    <xdr:to>
      <xdr:col>15</xdr:col>
      <xdr:colOff>101600</xdr:colOff>
      <xdr:row>80</xdr:row>
      <xdr:rowOff>113664</xdr:rowOff>
    </xdr:to>
    <xdr:sp macro="" textlink="">
      <xdr:nvSpPr>
        <xdr:cNvPr id="287" name="楕円 286">
          <a:extLst>
            <a:ext uri="{FF2B5EF4-FFF2-40B4-BE49-F238E27FC236}">
              <a16:creationId xmlns:a16="http://schemas.microsoft.com/office/drawing/2014/main" id="{8011F73D-F09C-4B32-AEFC-10118CDB0DD5}"/>
            </a:ext>
          </a:extLst>
        </xdr:cNvPr>
        <xdr:cNvSpPr/>
      </xdr:nvSpPr>
      <xdr:spPr>
        <a:xfrm>
          <a:off x="2857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62864</xdr:rowOff>
    </xdr:to>
    <xdr:cxnSp macro="">
      <xdr:nvCxnSpPr>
        <xdr:cNvPr id="288" name="直線コネクタ 287">
          <a:extLst>
            <a:ext uri="{FF2B5EF4-FFF2-40B4-BE49-F238E27FC236}">
              <a16:creationId xmlns:a16="http://schemas.microsoft.com/office/drawing/2014/main" id="{75F85749-DB57-47D2-A11E-A65252540F1E}"/>
            </a:ext>
          </a:extLst>
        </xdr:cNvPr>
        <xdr:cNvCxnSpPr/>
      </xdr:nvCxnSpPr>
      <xdr:spPr>
        <a:xfrm flipV="1">
          <a:off x="2908300" y="137579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73025</xdr:rowOff>
    </xdr:from>
    <xdr:to>
      <xdr:col>10</xdr:col>
      <xdr:colOff>165100</xdr:colOff>
      <xdr:row>81</xdr:row>
      <xdr:rowOff>3175</xdr:rowOff>
    </xdr:to>
    <xdr:sp macro="" textlink="">
      <xdr:nvSpPr>
        <xdr:cNvPr id="289" name="楕円 288">
          <a:extLst>
            <a:ext uri="{FF2B5EF4-FFF2-40B4-BE49-F238E27FC236}">
              <a16:creationId xmlns:a16="http://schemas.microsoft.com/office/drawing/2014/main" id="{4D1DFD13-9245-4F70-8CF9-82D7B0D76020}"/>
            </a:ext>
          </a:extLst>
        </xdr:cNvPr>
        <xdr:cNvSpPr/>
      </xdr:nvSpPr>
      <xdr:spPr>
        <a:xfrm>
          <a:off x="196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62864</xdr:rowOff>
    </xdr:from>
    <xdr:to>
      <xdr:col>15</xdr:col>
      <xdr:colOff>50800</xdr:colOff>
      <xdr:row>80</xdr:row>
      <xdr:rowOff>123825</xdr:rowOff>
    </xdr:to>
    <xdr:cxnSp macro="">
      <xdr:nvCxnSpPr>
        <xdr:cNvPr id="290" name="直線コネクタ 289">
          <a:extLst>
            <a:ext uri="{FF2B5EF4-FFF2-40B4-BE49-F238E27FC236}">
              <a16:creationId xmlns:a16="http://schemas.microsoft.com/office/drawing/2014/main" id="{3A9EFADE-A204-4B18-9C2A-EBE4B84B2D05}"/>
            </a:ext>
          </a:extLst>
        </xdr:cNvPr>
        <xdr:cNvCxnSpPr/>
      </xdr:nvCxnSpPr>
      <xdr:spPr>
        <a:xfrm flipV="1">
          <a:off x="2019300" y="137788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a:extLst>
            <a:ext uri="{FF2B5EF4-FFF2-40B4-BE49-F238E27FC236}">
              <a16:creationId xmlns:a16="http://schemas.microsoft.com/office/drawing/2014/main" id="{B462B066-2C22-4293-B39A-83720357723F}"/>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a:extLst>
            <a:ext uri="{FF2B5EF4-FFF2-40B4-BE49-F238E27FC236}">
              <a16:creationId xmlns:a16="http://schemas.microsoft.com/office/drawing/2014/main" id="{342FBE9A-9F7D-470B-B9A3-29DAB4AAE289}"/>
            </a:ext>
          </a:extLst>
        </xdr:cNvPr>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a:extLst>
            <a:ext uri="{FF2B5EF4-FFF2-40B4-BE49-F238E27FC236}">
              <a16:creationId xmlns:a16="http://schemas.microsoft.com/office/drawing/2014/main" id="{481D87F8-DE0F-46A2-8089-D229CBB163D6}"/>
            </a:ext>
          </a:extLst>
        </xdr:cNvPr>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94" name="n_1mainValue【公営住宅】&#10;有形固定資産減価償却率">
          <a:extLst>
            <a:ext uri="{FF2B5EF4-FFF2-40B4-BE49-F238E27FC236}">
              <a16:creationId xmlns:a16="http://schemas.microsoft.com/office/drawing/2014/main" id="{D67703E0-D5C9-45B7-A2E3-2A153F4747BA}"/>
            </a:ext>
          </a:extLst>
        </xdr:cNvPr>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130191</xdr:rowOff>
    </xdr:from>
    <xdr:ext cx="405111" cy="259045"/>
    <xdr:sp macro="" textlink="">
      <xdr:nvSpPr>
        <xdr:cNvPr id="295" name="n_2mainValue【公営住宅】&#10;有形固定資産減価償却率">
          <a:extLst>
            <a:ext uri="{FF2B5EF4-FFF2-40B4-BE49-F238E27FC236}">
              <a16:creationId xmlns:a16="http://schemas.microsoft.com/office/drawing/2014/main" id="{7A09F747-7F88-48A7-ADDC-A156BB8184E4}"/>
            </a:ext>
          </a:extLst>
        </xdr:cNvPr>
        <xdr:cNvSpPr txBox="1"/>
      </xdr:nvSpPr>
      <xdr:spPr>
        <a:xfrm>
          <a:off x="2705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19702</xdr:rowOff>
    </xdr:from>
    <xdr:ext cx="405111" cy="259045"/>
    <xdr:sp macro="" textlink="">
      <xdr:nvSpPr>
        <xdr:cNvPr id="296" name="n_3mainValue【公営住宅】&#10;有形固定資産減価償却率">
          <a:extLst>
            <a:ext uri="{FF2B5EF4-FFF2-40B4-BE49-F238E27FC236}">
              <a16:creationId xmlns:a16="http://schemas.microsoft.com/office/drawing/2014/main" id="{FFDA1A4D-3131-4B48-98AF-1FDD1F38D963}"/>
            </a:ext>
          </a:extLst>
        </xdr:cNvPr>
        <xdr:cNvSpPr txBox="1"/>
      </xdr:nvSpPr>
      <xdr:spPr>
        <a:xfrm>
          <a:off x="1816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6BC6C12D-50F5-4BCA-B5A0-FA62ABD9C6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C44207AD-4F65-443B-B417-2BFCC95EB9E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C6A0C666-6F64-4645-941A-7F1A546D52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967F3616-BC8E-42AE-9ABF-309AE38EAA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A9699171-000A-4C63-B7A5-C0933AE22E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88EC1A42-B7DC-4857-9DD6-18ABC5B3B4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1FF62888-B7BF-4D4A-9DCF-337F021025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4531BE8D-6A8B-402C-909F-5ABFE9116D9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F4EB448B-BD3D-4CFD-8FBD-20640D39536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28823CEB-0365-488C-A558-4FFEBDB0C0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5B05D972-8560-4B77-BAA0-9EE668F3B80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C8381CB5-265B-4FE8-9B38-D5FD601AE4C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FB6A13D9-3D8C-4B47-9D3B-2F30077ECA5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41C2EBDA-5C3F-4634-A831-78DA7A44324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FB6E73DB-5A3A-4C4E-B29B-CE3B5BC935F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6071EDC5-D791-4C70-81D9-50A2778AD19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754C353E-25B1-4A1C-ACC8-92C1E8F11E9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B878B6A5-4CE8-498A-801F-964FB8D09D8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5C807B67-93C8-4873-BD3A-5A196232B6E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066A1C48-5D27-4667-981A-D371B245640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D5F29E74-68B6-494B-ADDD-323E865AFE7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1879D82A-0B6D-43A7-859D-8D9D0A6D017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9B95D78C-F6F8-4BDE-8F3D-B02DFF29F0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33967640-3D97-4736-800F-A5D480FAC6AF}"/>
            </a:ext>
          </a:extLst>
        </xdr:cNvPr>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BA68F209-B764-484C-AE0E-C86329433806}"/>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FC3D9F2D-8658-4146-9A2B-37E39C93220D}"/>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134B33A2-6720-4196-9A30-F7CE4556A9F0}"/>
            </a:ext>
          </a:extLst>
        </xdr:cNvPr>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32248752-7C2A-41B8-9702-B36DEB75F57A}"/>
            </a:ext>
          </a:extLst>
        </xdr:cNvPr>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a:extLst>
            <a:ext uri="{FF2B5EF4-FFF2-40B4-BE49-F238E27FC236}">
              <a16:creationId xmlns:a16="http://schemas.microsoft.com/office/drawing/2014/main" id="{DA4591A3-E32D-48A3-A9FE-E84ABB92E29D}"/>
            </a:ext>
          </a:extLst>
        </xdr:cNvPr>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5A896E8F-1D56-4301-A56F-B4228E166824}"/>
            </a:ext>
          </a:extLst>
        </xdr:cNvPr>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3B64439E-B812-4516-B22A-302CD8CC5037}"/>
            </a:ext>
          </a:extLst>
        </xdr:cNvPr>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59767FC6-80F9-442D-B4ED-12DF59624CAF}"/>
            </a:ext>
          </a:extLst>
        </xdr:cNvPr>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a:extLst>
            <a:ext uri="{FF2B5EF4-FFF2-40B4-BE49-F238E27FC236}">
              <a16:creationId xmlns:a16="http://schemas.microsoft.com/office/drawing/2014/main" id="{BAEEC5B9-4120-4804-836E-1066582AA5F8}"/>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A1C0F75-69C0-4B7C-BE13-21731EEEAC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7395D41D-C90E-4F79-913C-71225CB130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2DDCA05A-DB0C-4A3F-A5E1-1886A2679E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850AB71-84B2-429D-8CAF-8279F57FBE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DE55750E-1A7C-44D7-97AC-8D26BE5D7E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35" name="楕円 334">
          <a:extLst>
            <a:ext uri="{FF2B5EF4-FFF2-40B4-BE49-F238E27FC236}">
              <a16:creationId xmlns:a16="http://schemas.microsoft.com/office/drawing/2014/main" id="{E2AFF916-5F73-4B3C-AF93-7135712F4E04}"/>
            </a:ext>
          </a:extLst>
        </xdr:cNvPr>
        <xdr:cNvSpPr/>
      </xdr:nvSpPr>
      <xdr:spPr>
        <a:xfrm>
          <a:off x="10426700" y="14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119651</xdr:rowOff>
    </xdr:from>
    <xdr:ext cx="469744" cy="259045"/>
    <xdr:sp macro="" textlink="">
      <xdr:nvSpPr>
        <xdr:cNvPr id="336" name="【公営住宅】&#10;一人当たり面積該当値テキスト">
          <a:extLst>
            <a:ext uri="{FF2B5EF4-FFF2-40B4-BE49-F238E27FC236}">
              <a16:creationId xmlns:a16="http://schemas.microsoft.com/office/drawing/2014/main" id="{3C5E1270-33B3-4A6C-8D86-0D1B3CC17AD9}"/>
            </a:ext>
          </a:extLst>
        </xdr:cNvPr>
        <xdr:cNvSpPr txBox="1"/>
      </xdr:nvSpPr>
      <xdr:spPr>
        <a:xfrm>
          <a:off x="10515600" y="145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128270</xdr:rowOff>
    </xdr:from>
    <xdr:to>
      <xdr:col>50</xdr:col>
      <xdr:colOff>165100</xdr:colOff>
      <xdr:row>85</xdr:row>
      <xdr:rowOff>58420</xdr:rowOff>
    </xdr:to>
    <xdr:sp macro="" textlink="">
      <xdr:nvSpPr>
        <xdr:cNvPr id="337" name="楕円 336">
          <a:extLst>
            <a:ext uri="{FF2B5EF4-FFF2-40B4-BE49-F238E27FC236}">
              <a16:creationId xmlns:a16="http://schemas.microsoft.com/office/drawing/2014/main" id="{686C139C-1C0F-4A8D-9B6A-5CD624378345}"/>
            </a:ext>
          </a:extLst>
        </xdr:cNvPr>
        <xdr:cNvSpPr/>
      </xdr:nvSpPr>
      <xdr:spPr>
        <a:xfrm>
          <a:off x="958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xdr:rowOff>
    </xdr:from>
    <xdr:to>
      <xdr:col>55</xdr:col>
      <xdr:colOff>0</xdr:colOff>
      <xdr:row>85</xdr:row>
      <xdr:rowOff>20574</xdr:rowOff>
    </xdr:to>
    <xdr:cxnSp macro="">
      <xdr:nvCxnSpPr>
        <xdr:cNvPr id="338" name="直線コネクタ 337">
          <a:extLst>
            <a:ext uri="{FF2B5EF4-FFF2-40B4-BE49-F238E27FC236}">
              <a16:creationId xmlns:a16="http://schemas.microsoft.com/office/drawing/2014/main" id="{A409FBBE-E725-4512-B49A-CF69E3E6CC25}"/>
            </a:ext>
          </a:extLst>
        </xdr:cNvPr>
        <xdr:cNvCxnSpPr/>
      </xdr:nvCxnSpPr>
      <xdr:spPr>
        <a:xfrm>
          <a:off x="9639300" y="1458087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115315</xdr:rowOff>
    </xdr:from>
    <xdr:to>
      <xdr:col>46</xdr:col>
      <xdr:colOff>38100</xdr:colOff>
      <xdr:row>85</xdr:row>
      <xdr:rowOff>45465</xdr:rowOff>
    </xdr:to>
    <xdr:sp macro="" textlink="">
      <xdr:nvSpPr>
        <xdr:cNvPr id="339" name="楕円 338">
          <a:extLst>
            <a:ext uri="{FF2B5EF4-FFF2-40B4-BE49-F238E27FC236}">
              <a16:creationId xmlns:a16="http://schemas.microsoft.com/office/drawing/2014/main" id="{E7EF9ED2-0836-44E7-8333-24B4036A41ED}"/>
            </a:ext>
          </a:extLst>
        </xdr:cNvPr>
        <xdr:cNvSpPr/>
      </xdr:nvSpPr>
      <xdr:spPr>
        <a:xfrm>
          <a:off x="8699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166115</xdr:rowOff>
    </xdr:from>
    <xdr:to>
      <xdr:col>50</xdr:col>
      <xdr:colOff>114300</xdr:colOff>
      <xdr:row>85</xdr:row>
      <xdr:rowOff>7620</xdr:rowOff>
    </xdr:to>
    <xdr:cxnSp macro="">
      <xdr:nvCxnSpPr>
        <xdr:cNvPr id="340" name="直線コネクタ 339">
          <a:extLst>
            <a:ext uri="{FF2B5EF4-FFF2-40B4-BE49-F238E27FC236}">
              <a16:creationId xmlns:a16="http://schemas.microsoft.com/office/drawing/2014/main" id="{4E3AFC07-3712-4635-A620-452ED36E7CB4}"/>
            </a:ext>
          </a:extLst>
        </xdr:cNvPr>
        <xdr:cNvCxnSpPr/>
      </xdr:nvCxnSpPr>
      <xdr:spPr>
        <a:xfrm>
          <a:off x="8750300" y="14567915"/>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341" name="楕円 340">
          <a:extLst>
            <a:ext uri="{FF2B5EF4-FFF2-40B4-BE49-F238E27FC236}">
              <a16:creationId xmlns:a16="http://schemas.microsoft.com/office/drawing/2014/main" id="{50522B66-6872-4AEA-A173-8C5B872E3C32}"/>
            </a:ext>
          </a:extLst>
        </xdr:cNvPr>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166115</xdr:rowOff>
    </xdr:to>
    <xdr:cxnSp macro="">
      <xdr:nvCxnSpPr>
        <xdr:cNvPr id="342" name="直線コネクタ 341">
          <a:extLst>
            <a:ext uri="{FF2B5EF4-FFF2-40B4-BE49-F238E27FC236}">
              <a16:creationId xmlns:a16="http://schemas.microsoft.com/office/drawing/2014/main" id="{3253F1CA-D4FD-42F3-9C5F-1993846028AB}"/>
            </a:ext>
          </a:extLst>
        </xdr:cNvPr>
        <xdr:cNvCxnSpPr/>
      </xdr:nvCxnSpPr>
      <xdr:spPr>
        <a:xfrm>
          <a:off x="7861300" y="1456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a:extLst>
            <a:ext uri="{FF2B5EF4-FFF2-40B4-BE49-F238E27FC236}">
              <a16:creationId xmlns:a16="http://schemas.microsoft.com/office/drawing/2014/main" id="{BA9649C6-15BA-44E1-8808-1042950B9A26}"/>
            </a:ext>
          </a:extLst>
        </xdr:cNvPr>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a:extLst>
            <a:ext uri="{FF2B5EF4-FFF2-40B4-BE49-F238E27FC236}">
              <a16:creationId xmlns:a16="http://schemas.microsoft.com/office/drawing/2014/main" id="{A645E53D-DF33-4EEA-BBF4-6C9B1E76365F}"/>
            </a:ext>
          </a:extLst>
        </xdr:cNvPr>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a:extLst>
            <a:ext uri="{FF2B5EF4-FFF2-40B4-BE49-F238E27FC236}">
              <a16:creationId xmlns:a16="http://schemas.microsoft.com/office/drawing/2014/main" id="{1FA03509-CAEA-44C3-9A85-6BAA3F443CF8}"/>
            </a:ext>
          </a:extLst>
        </xdr:cNvPr>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49547</xdr:rowOff>
    </xdr:from>
    <xdr:ext cx="469744" cy="259045"/>
    <xdr:sp macro="" textlink="">
      <xdr:nvSpPr>
        <xdr:cNvPr id="346" name="n_1mainValue【公営住宅】&#10;一人当たり面積">
          <a:extLst>
            <a:ext uri="{FF2B5EF4-FFF2-40B4-BE49-F238E27FC236}">
              <a16:creationId xmlns:a16="http://schemas.microsoft.com/office/drawing/2014/main" id="{A5EA1C01-60BB-4183-A1B4-B6D8B632EFD7}"/>
            </a:ext>
          </a:extLst>
        </xdr:cNvPr>
        <xdr:cNvSpPr txBox="1"/>
      </xdr:nvSpPr>
      <xdr:spPr>
        <a:xfrm>
          <a:off x="9391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36592</xdr:rowOff>
    </xdr:from>
    <xdr:ext cx="469744" cy="259045"/>
    <xdr:sp macro="" textlink="">
      <xdr:nvSpPr>
        <xdr:cNvPr id="347" name="n_2mainValue【公営住宅】&#10;一人当たり面積">
          <a:extLst>
            <a:ext uri="{FF2B5EF4-FFF2-40B4-BE49-F238E27FC236}">
              <a16:creationId xmlns:a16="http://schemas.microsoft.com/office/drawing/2014/main" id="{87171FC4-4997-4EEB-AFE3-528E8BB50218}"/>
            </a:ext>
          </a:extLst>
        </xdr:cNvPr>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348" name="n_3mainValue【公営住宅】&#10;一人当たり面積">
          <a:extLst>
            <a:ext uri="{FF2B5EF4-FFF2-40B4-BE49-F238E27FC236}">
              <a16:creationId xmlns:a16="http://schemas.microsoft.com/office/drawing/2014/main" id="{911D6F82-B7AC-4076-8A37-28C834E54107}"/>
            </a:ext>
          </a:extLst>
        </xdr:cNvPr>
        <xdr:cNvSpPr txBox="1"/>
      </xdr:nvSpPr>
      <xdr:spPr>
        <a:xfrm>
          <a:off x="7626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641AF02A-966B-4698-BF0E-FFA63BE34E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CAE955D9-C180-43D9-B4DE-8C5C0FF07F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7B4B0699-47A3-452A-B754-BB74B2D74BE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E0F0A0-1663-4000-9BC4-1FE4172B78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6BC5978B-B4CC-470F-BAEB-695FA1703F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7B72273E-901B-4FE0-9E91-BEB92F0B3D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FC0CB759-EB0A-49D7-A66F-FECF4CE521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E2939DC5-2646-4D03-8CEE-6C77891D334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6E1E8A2A-A7E3-43C7-B21D-4E65AC3C16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56F09346-B76E-4469-BD49-B1429CE54D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A6537E8F-96E6-47B7-8632-A8BB05D8D6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34487020-5BF5-4A54-B511-187F2E0503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3D72E7BB-8781-4070-BD3F-6626C1E856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AFC2AD23-2C2A-46AC-95D2-C668D3AFA5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5192F6A4-70E8-4A33-8B27-D37D15D72EC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D3C5B0D0-D38B-4A79-8A26-172BB4F747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4FDB866A-0670-48EC-96C4-63A1EEA510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20F79EE5-EB73-4119-A1D9-D2A5D68D275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6DD26946-C9EC-4C79-9A8D-3AAD19BA0D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B162EED4-6C6B-4957-9E17-40AC3D2BAE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29352D45-7C49-4B46-B79B-416705FC0D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78E3B46D-E41D-4C86-BE8F-B29352846A6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BB9C903B-8D5C-4526-A8FD-017C97CB41C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48C36BA-DE73-400B-A36E-1FC9BDBA47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B1E21526-679C-4D5D-806A-0248EE51901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8681C5A-8DF7-48C1-B581-8452F0DF10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a:extLst>
            <a:ext uri="{FF2B5EF4-FFF2-40B4-BE49-F238E27FC236}">
              <a16:creationId xmlns:a16="http://schemas.microsoft.com/office/drawing/2014/main" id="{9A7B0C0C-B74F-499D-8F15-B0F75B8EAB1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BF8EAC5F-5F5D-4E09-9A96-7E2BBDB3DA6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a:extLst>
            <a:ext uri="{FF2B5EF4-FFF2-40B4-BE49-F238E27FC236}">
              <a16:creationId xmlns:a16="http://schemas.microsoft.com/office/drawing/2014/main" id="{B29425F0-C1C4-46D5-8B11-A449D86362C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28DE3607-0AF0-4AB2-9750-B62541F9015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71785C8C-114A-4E2B-9348-11C8603B568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8B6935EF-2A70-472D-B348-EAFAA6BC75E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BECCF614-F184-47FA-B1D7-81CB74E47BF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3E5711EA-F29A-4D06-896F-D5D2F6E1B5B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84BEA02E-7798-4821-A12C-CB000C3F11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E587949E-DD95-41E5-B72E-9D3629A3B29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8C7ECE10-502C-4C9B-AF9B-8155E3D83A7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98B145FB-FE83-47A3-90B8-412C930FC35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D3A5AA3F-C808-4098-8923-65EE9F5115F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C720CF6B-0C62-4B31-8F39-5B0E95ED63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a:extLst>
            <a:ext uri="{FF2B5EF4-FFF2-40B4-BE49-F238E27FC236}">
              <a16:creationId xmlns:a16="http://schemas.microsoft.com/office/drawing/2014/main" id="{7E3E9451-3150-4A23-A907-01D6A763B22A}"/>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DAF3D85D-584A-4AF6-AD74-09654269B64D}"/>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a:extLst>
            <a:ext uri="{FF2B5EF4-FFF2-40B4-BE49-F238E27FC236}">
              <a16:creationId xmlns:a16="http://schemas.microsoft.com/office/drawing/2014/main" id="{4FFC7A05-76A1-4C69-95BF-6B78CE59E6CD}"/>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a:extLst>
            <a:ext uri="{FF2B5EF4-FFF2-40B4-BE49-F238E27FC236}">
              <a16:creationId xmlns:a16="http://schemas.microsoft.com/office/drawing/2014/main" id="{07757B9B-3C7C-48F6-9A60-7BC8215CAF35}"/>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a:extLst>
            <a:ext uri="{FF2B5EF4-FFF2-40B4-BE49-F238E27FC236}">
              <a16:creationId xmlns:a16="http://schemas.microsoft.com/office/drawing/2014/main" id="{6F9C9171-7F83-4058-B142-F2603A696019}"/>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E0B1E12E-6A83-4515-8DD5-09AA57D51A95}"/>
            </a:ext>
          </a:extLst>
        </xdr:cNvPr>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a:extLst>
            <a:ext uri="{FF2B5EF4-FFF2-40B4-BE49-F238E27FC236}">
              <a16:creationId xmlns:a16="http://schemas.microsoft.com/office/drawing/2014/main" id="{9DA8FCA7-4ABC-428F-8718-DAD95776772D}"/>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a:extLst>
            <a:ext uri="{FF2B5EF4-FFF2-40B4-BE49-F238E27FC236}">
              <a16:creationId xmlns:a16="http://schemas.microsoft.com/office/drawing/2014/main" id="{0BF202BC-EFD4-4671-91A8-D3EC83477318}"/>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a:extLst>
            <a:ext uri="{FF2B5EF4-FFF2-40B4-BE49-F238E27FC236}">
              <a16:creationId xmlns:a16="http://schemas.microsoft.com/office/drawing/2014/main" id="{FF753602-2DAA-42F9-9B62-A97E942432B8}"/>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a:extLst>
            <a:ext uri="{FF2B5EF4-FFF2-40B4-BE49-F238E27FC236}">
              <a16:creationId xmlns:a16="http://schemas.microsoft.com/office/drawing/2014/main" id="{26F0F0C4-91FF-4DE2-940B-0C16E5BD4DD7}"/>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D63F9FD1-35B6-4705-8666-08568BFF70B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56261DB-9D00-48FC-929F-34A6D1CC31A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966C480-7C4B-4F9B-BAF0-4005058AA0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7A6DBE6C-2A01-4E1B-9931-D419C502F73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26380B1-A982-451C-B742-3A0C376E19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04" name="楕円 403">
          <a:extLst>
            <a:ext uri="{FF2B5EF4-FFF2-40B4-BE49-F238E27FC236}">
              <a16:creationId xmlns:a16="http://schemas.microsoft.com/office/drawing/2014/main" id="{28074D99-F2B9-40A4-A018-528FC7A367D8}"/>
            </a:ext>
          </a:extLst>
        </xdr:cNvPr>
        <xdr:cNvSpPr/>
      </xdr:nvSpPr>
      <xdr:spPr>
        <a:xfrm>
          <a:off x="16268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145432</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8B5B58C3-0D73-46D3-815B-112B9253A98B}"/>
            </a:ext>
          </a:extLst>
        </xdr:cNvPr>
        <xdr:cNvSpPr txBox="1"/>
      </xdr:nvSpPr>
      <xdr:spPr>
        <a:xfrm>
          <a:off x="16357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406" name="楕円 405">
          <a:extLst>
            <a:ext uri="{FF2B5EF4-FFF2-40B4-BE49-F238E27FC236}">
              <a16:creationId xmlns:a16="http://schemas.microsoft.com/office/drawing/2014/main" id="{030F062F-3F10-44EE-998F-A068538B3FF1}"/>
            </a:ext>
          </a:extLst>
        </xdr:cNvPr>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47625</xdr:rowOff>
    </xdr:to>
    <xdr:cxnSp macro="">
      <xdr:nvCxnSpPr>
        <xdr:cNvPr id="407" name="直線コネクタ 406">
          <a:extLst>
            <a:ext uri="{FF2B5EF4-FFF2-40B4-BE49-F238E27FC236}">
              <a16:creationId xmlns:a16="http://schemas.microsoft.com/office/drawing/2014/main" id="{B1EC0BC5-86CA-4F74-BF92-E46D3E8C50BC}"/>
            </a:ext>
          </a:extLst>
        </xdr:cNvPr>
        <xdr:cNvCxnSpPr/>
      </xdr:nvCxnSpPr>
      <xdr:spPr>
        <a:xfrm flipV="1">
          <a:off x="15481300" y="65170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408" name="楕円 407">
          <a:extLst>
            <a:ext uri="{FF2B5EF4-FFF2-40B4-BE49-F238E27FC236}">
              <a16:creationId xmlns:a16="http://schemas.microsoft.com/office/drawing/2014/main" id="{7E19F795-65E1-4222-A292-D5C230CBBFB7}"/>
            </a:ext>
          </a:extLst>
        </xdr:cNvPr>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95250</xdr:rowOff>
    </xdr:to>
    <xdr:cxnSp macro="">
      <xdr:nvCxnSpPr>
        <xdr:cNvPr id="409" name="直線コネクタ 408">
          <a:extLst>
            <a:ext uri="{FF2B5EF4-FFF2-40B4-BE49-F238E27FC236}">
              <a16:creationId xmlns:a16="http://schemas.microsoft.com/office/drawing/2014/main" id="{37D54F28-8EC3-449B-9F20-11C2A9A54D05}"/>
            </a:ext>
          </a:extLst>
        </xdr:cNvPr>
        <xdr:cNvCxnSpPr/>
      </xdr:nvCxnSpPr>
      <xdr:spPr>
        <a:xfrm flipV="1">
          <a:off x="14592300" y="6562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141605</xdr:rowOff>
    </xdr:from>
    <xdr:to>
      <xdr:col>72</xdr:col>
      <xdr:colOff>38100</xdr:colOff>
      <xdr:row>39</xdr:row>
      <xdr:rowOff>71755</xdr:rowOff>
    </xdr:to>
    <xdr:sp macro="" textlink="">
      <xdr:nvSpPr>
        <xdr:cNvPr id="410" name="楕円 409">
          <a:extLst>
            <a:ext uri="{FF2B5EF4-FFF2-40B4-BE49-F238E27FC236}">
              <a16:creationId xmlns:a16="http://schemas.microsoft.com/office/drawing/2014/main" id="{FB936C9F-C4DE-4707-9825-0AABE4026A8B}"/>
            </a:ext>
          </a:extLst>
        </xdr:cNvPr>
        <xdr:cNvSpPr/>
      </xdr:nvSpPr>
      <xdr:spPr>
        <a:xfrm>
          <a:off x="13652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95250</xdr:rowOff>
    </xdr:from>
    <xdr:to>
      <xdr:col>76</xdr:col>
      <xdr:colOff>114300</xdr:colOff>
      <xdr:row>39</xdr:row>
      <xdr:rowOff>20955</xdr:rowOff>
    </xdr:to>
    <xdr:cxnSp macro="">
      <xdr:nvCxnSpPr>
        <xdr:cNvPr id="411" name="直線コネクタ 410">
          <a:extLst>
            <a:ext uri="{FF2B5EF4-FFF2-40B4-BE49-F238E27FC236}">
              <a16:creationId xmlns:a16="http://schemas.microsoft.com/office/drawing/2014/main" id="{B0C17AD2-514A-452B-93F3-EB0316989F83}"/>
            </a:ext>
          </a:extLst>
        </xdr:cNvPr>
        <xdr:cNvCxnSpPr/>
      </xdr:nvCxnSpPr>
      <xdr:spPr>
        <a:xfrm flipV="1">
          <a:off x="13703300" y="66103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BAA47806-C370-4EBB-823F-17100BB9600A}"/>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7EC2BFAC-424C-48ED-A149-98AD23104232}"/>
            </a:ext>
          </a:extLst>
        </xdr:cNvPr>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12E7C200-E6FC-4DAA-8856-CFC9C609381E}"/>
            </a:ext>
          </a:extLst>
        </xdr:cNvPr>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B8303198-960E-4B0C-ACA5-2A0672C8ACAE}"/>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7C87FE14-2F53-4ACD-AA02-06F15EBFFE7D}"/>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62882</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09010972-DF32-4515-B643-6F4696C49AAF}"/>
            </a:ext>
          </a:extLst>
        </xdr:cNvPr>
        <xdr:cNvSpPr txBox="1"/>
      </xdr:nvSpPr>
      <xdr:spPr>
        <a:xfrm>
          <a:off x="13500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1A73B0AC-027A-4821-8AC3-06A2FA1CF54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D52F1FE1-AD0C-4EE0-B7BB-EA0560E538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39FFC07F-3FCB-4D4F-8E38-739D24C5B6E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37209439-9B30-4ED1-93F7-85AA240743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77FE1BD4-0E70-4019-8EA4-255DD4EF11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BBA83099-673A-4B98-8586-569CA6C740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73F1CD92-AADD-4AED-AF23-451D346007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816BE69D-5251-4192-904D-7153EB20FC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55B1AC8E-2E87-4DE7-AE37-B3F00DB7560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1D4AD0BD-3ACC-424F-8F16-0B2CFADE26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62115848-0143-4FE1-AF99-25CF7BA51AE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F680F8AC-C2A5-4BAA-AC5D-1D364A6656B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94C88A5C-3DE0-4773-AC07-3724066356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79996338-DB5B-4FE0-A6EA-6BD185AAE0D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9A7CDFEE-D700-4CFE-AD30-61FCE02B060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91DA828E-D142-4F41-8C0E-3668180CA9D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FDED7749-C07F-4DD8-8347-754D0A6F2C3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F7B6436F-A179-44E3-9BFD-94D2B0AB321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D1033041-AC82-4401-A684-07F099A90C0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A2D86B6D-5ABA-48D7-A7B9-E601C7F753E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E58969BB-BFA6-4498-990D-0A67F8221C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a:extLst>
            <a:ext uri="{FF2B5EF4-FFF2-40B4-BE49-F238E27FC236}">
              <a16:creationId xmlns:a16="http://schemas.microsoft.com/office/drawing/2014/main" id="{5AD55F3D-34EC-4CE1-86FD-1BDF94B9D3EC}"/>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C7B4CA95-9A96-4A35-888B-A22BD49BB126}"/>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a:extLst>
            <a:ext uri="{FF2B5EF4-FFF2-40B4-BE49-F238E27FC236}">
              <a16:creationId xmlns:a16="http://schemas.microsoft.com/office/drawing/2014/main" id="{8F223251-333F-4E9D-9513-39D6DF331AD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08927D4D-DF55-4E8E-8749-E4E7B53C3842}"/>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a:extLst>
            <a:ext uri="{FF2B5EF4-FFF2-40B4-BE49-F238E27FC236}">
              <a16:creationId xmlns:a16="http://schemas.microsoft.com/office/drawing/2014/main" id="{CC881B4C-7D84-4011-8329-95DE234C705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A86C5E30-45CE-4BB9-8F4B-E05825F12352}"/>
            </a:ext>
          </a:extLst>
        </xdr:cNvPr>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a:extLst>
            <a:ext uri="{FF2B5EF4-FFF2-40B4-BE49-F238E27FC236}">
              <a16:creationId xmlns:a16="http://schemas.microsoft.com/office/drawing/2014/main" id="{CD28E0A8-045E-4F14-B3F7-31CFCA4BAC28}"/>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a:extLst>
            <a:ext uri="{FF2B5EF4-FFF2-40B4-BE49-F238E27FC236}">
              <a16:creationId xmlns:a16="http://schemas.microsoft.com/office/drawing/2014/main" id="{0B60B390-0541-4380-A831-F58C3913291A}"/>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a:extLst>
            <a:ext uri="{FF2B5EF4-FFF2-40B4-BE49-F238E27FC236}">
              <a16:creationId xmlns:a16="http://schemas.microsoft.com/office/drawing/2014/main" id="{55616B9C-FFCA-447A-A869-993CC8201F33}"/>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a:extLst>
            <a:ext uri="{FF2B5EF4-FFF2-40B4-BE49-F238E27FC236}">
              <a16:creationId xmlns:a16="http://schemas.microsoft.com/office/drawing/2014/main" id="{A287D4A8-887F-434C-8D96-6F56CDF259DD}"/>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B6EA2A56-4966-4EDE-A752-080B4B02AF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99A9EDB7-C591-4A6B-A36C-CABC9B4776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E7690AA4-58B2-4558-80F0-96AF6FAE6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15328A77-EB2F-4263-A9CD-EE4621C1ED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3BF432F-0A38-4B58-8ADE-B3F494AD73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54" name="楕円 453">
          <a:extLst>
            <a:ext uri="{FF2B5EF4-FFF2-40B4-BE49-F238E27FC236}">
              <a16:creationId xmlns:a16="http://schemas.microsoft.com/office/drawing/2014/main" id="{C8DDB142-186B-4EA1-88C1-3F709FFFB13D}"/>
            </a:ext>
          </a:extLst>
        </xdr:cNvPr>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134129</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1E9FA29D-50C9-4EEB-B513-51393C7E10EC}"/>
            </a:ext>
          </a:extLst>
        </xdr:cNvPr>
        <xdr:cNvSpPr txBox="1"/>
      </xdr:nvSpPr>
      <xdr:spPr>
        <a:xfrm>
          <a:off x="22199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456" name="楕円 455">
          <a:extLst>
            <a:ext uri="{FF2B5EF4-FFF2-40B4-BE49-F238E27FC236}">
              <a16:creationId xmlns:a16="http://schemas.microsoft.com/office/drawing/2014/main" id="{F2326FAA-AA2C-4ACC-BD44-419F5819EE1A}"/>
            </a:ext>
          </a:extLst>
        </xdr:cNvPr>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35052</xdr:rowOff>
    </xdr:from>
    <xdr:to>
      <xdr:col>116</xdr:col>
      <xdr:colOff>63500</xdr:colOff>
      <xdr:row>40</xdr:row>
      <xdr:rowOff>35052</xdr:rowOff>
    </xdr:to>
    <xdr:cxnSp macro="">
      <xdr:nvCxnSpPr>
        <xdr:cNvPr id="457" name="直線コネクタ 456">
          <a:extLst>
            <a:ext uri="{FF2B5EF4-FFF2-40B4-BE49-F238E27FC236}">
              <a16:creationId xmlns:a16="http://schemas.microsoft.com/office/drawing/2014/main" id="{93725B73-4343-47DF-A3F6-62BF06BF1D83}"/>
            </a:ext>
          </a:extLst>
        </xdr:cNvPr>
        <xdr:cNvCxnSpPr/>
      </xdr:nvCxnSpPr>
      <xdr:spPr>
        <a:xfrm>
          <a:off x="21323300" y="689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155702</xdr:rowOff>
    </xdr:from>
    <xdr:to>
      <xdr:col>107</xdr:col>
      <xdr:colOff>101600</xdr:colOff>
      <xdr:row>40</xdr:row>
      <xdr:rowOff>85852</xdr:rowOff>
    </xdr:to>
    <xdr:sp macro="" textlink="">
      <xdr:nvSpPr>
        <xdr:cNvPr id="458" name="楕円 457">
          <a:extLst>
            <a:ext uri="{FF2B5EF4-FFF2-40B4-BE49-F238E27FC236}">
              <a16:creationId xmlns:a16="http://schemas.microsoft.com/office/drawing/2014/main" id="{3D652C99-11D8-4CEF-885A-2E322EE052BF}"/>
            </a:ext>
          </a:extLst>
        </xdr:cNvPr>
        <xdr:cNvSpPr/>
      </xdr:nvSpPr>
      <xdr:spPr>
        <a:xfrm>
          <a:off x="20383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35052</xdr:rowOff>
    </xdr:to>
    <xdr:cxnSp macro="">
      <xdr:nvCxnSpPr>
        <xdr:cNvPr id="459" name="直線コネクタ 458">
          <a:extLst>
            <a:ext uri="{FF2B5EF4-FFF2-40B4-BE49-F238E27FC236}">
              <a16:creationId xmlns:a16="http://schemas.microsoft.com/office/drawing/2014/main" id="{C1D27228-3CF7-48AB-9976-28A1B4680EC7}"/>
            </a:ext>
          </a:extLst>
        </xdr:cNvPr>
        <xdr:cNvCxnSpPr/>
      </xdr:nvCxnSpPr>
      <xdr:spPr>
        <a:xfrm>
          <a:off x="20434300" y="689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60" name="楕円 459">
          <a:extLst>
            <a:ext uri="{FF2B5EF4-FFF2-40B4-BE49-F238E27FC236}">
              <a16:creationId xmlns:a16="http://schemas.microsoft.com/office/drawing/2014/main" id="{44C0CCF5-A04F-44E1-8A9D-E5F7A77F40FC}"/>
            </a:ext>
          </a:extLst>
        </xdr:cNvPr>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35052</xdr:rowOff>
    </xdr:to>
    <xdr:cxnSp macro="">
      <xdr:nvCxnSpPr>
        <xdr:cNvPr id="461" name="直線コネクタ 460">
          <a:extLst>
            <a:ext uri="{FF2B5EF4-FFF2-40B4-BE49-F238E27FC236}">
              <a16:creationId xmlns:a16="http://schemas.microsoft.com/office/drawing/2014/main" id="{6BCFC6A8-CA44-4CF0-BC8C-3C7C7A881CF5}"/>
            </a:ext>
          </a:extLst>
        </xdr:cNvPr>
        <xdr:cNvCxnSpPr/>
      </xdr:nvCxnSpPr>
      <xdr:spPr>
        <a:xfrm>
          <a:off x="19545300" y="688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F1F937B5-E06B-4934-9797-9F68AE4616C7}"/>
            </a:ext>
          </a:extLst>
        </xdr:cNvPr>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EAD2CA5C-6352-4E2E-8A96-0F275EA20805}"/>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72122184-55CD-471D-88FD-FCDEE726F619}"/>
            </a:ext>
          </a:extLst>
        </xdr:cNvPr>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A7B4CD32-F1CD-47BE-B188-B8AE1E48C32F}"/>
            </a:ext>
          </a:extLst>
        </xdr:cNvPr>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3BA341EA-D20B-4FC6-A1B8-441708F617C8}"/>
            </a:ext>
          </a:extLst>
        </xdr:cNvPr>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5D857EF0-5AED-433C-A144-3A84AAFEA2A3}"/>
            </a:ext>
          </a:extLst>
        </xdr:cNvPr>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8612ED7-92F5-4369-938C-D31E1E1974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0BC2754-8DA9-4A35-AA46-79A7D02F98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7609C193-0AA8-471D-8B50-FB14775F4A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6678AE8E-FC36-4940-8828-29C4A03B7D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BC42ECC2-084E-4C04-A011-ECE17D988E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52C03ED0-623C-4C54-85D1-764D1B2E14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7A9F174E-FBEA-4EF4-9777-97858ECF5D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94B8D25F-4C2D-45D1-AD26-43238C257E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88CA5A47-8B9D-4D94-A888-B0010505D1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9A607F42-923A-4C79-8F7E-D3FC1A582D6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4F1954F6-ABAF-435E-9BD1-43F96CA9957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a:extLst>
            <a:ext uri="{FF2B5EF4-FFF2-40B4-BE49-F238E27FC236}">
              <a16:creationId xmlns:a16="http://schemas.microsoft.com/office/drawing/2014/main" id="{EF7F7374-587D-4B74-8E0C-FA44A0F499B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a:extLst>
            <a:ext uri="{FF2B5EF4-FFF2-40B4-BE49-F238E27FC236}">
              <a16:creationId xmlns:a16="http://schemas.microsoft.com/office/drawing/2014/main" id="{B165AE7E-CACD-4FB3-BBED-EB18EC8354A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a:extLst>
            <a:ext uri="{FF2B5EF4-FFF2-40B4-BE49-F238E27FC236}">
              <a16:creationId xmlns:a16="http://schemas.microsoft.com/office/drawing/2014/main" id="{1DFFDE0F-BDA6-4064-8A75-8A6F4F5516B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a:extLst>
            <a:ext uri="{FF2B5EF4-FFF2-40B4-BE49-F238E27FC236}">
              <a16:creationId xmlns:a16="http://schemas.microsoft.com/office/drawing/2014/main" id="{B32B9977-CC28-4FD5-89A7-BFEAB21ADC9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a:extLst>
            <a:ext uri="{FF2B5EF4-FFF2-40B4-BE49-F238E27FC236}">
              <a16:creationId xmlns:a16="http://schemas.microsoft.com/office/drawing/2014/main" id="{C1A13407-40DC-44DE-9CE3-7D68116B889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a:extLst>
            <a:ext uri="{FF2B5EF4-FFF2-40B4-BE49-F238E27FC236}">
              <a16:creationId xmlns:a16="http://schemas.microsoft.com/office/drawing/2014/main" id="{80B01E03-14DD-4C74-A917-34F77F6D2BD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a:extLst>
            <a:ext uri="{FF2B5EF4-FFF2-40B4-BE49-F238E27FC236}">
              <a16:creationId xmlns:a16="http://schemas.microsoft.com/office/drawing/2014/main" id="{32217BAD-4860-42C6-96AD-1A9BB15DA3A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723EC468-944F-4B19-895B-91FE592448E3}"/>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7E3B9659-13BC-405B-A5AB-A3910B49196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273A5A2B-3543-4C99-B973-22E878C01F5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D4F86826-00CC-488A-8132-5C053A6D20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a:extLst>
            <a:ext uri="{FF2B5EF4-FFF2-40B4-BE49-F238E27FC236}">
              <a16:creationId xmlns:a16="http://schemas.microsoft.com/office/drawing/2014/main" id="{2141F806-3489-4059-923B-B7589B4020E5}"/>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C762D31F-2B5A-441F-985E-6841528FAC89}"/>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a:extLst>
            <a:ext uri="{FF2B5EF4-FFF2-40B4-BE49-F238E27FC236}">
              <a16:creationId xmlns:a16="http://schemas.microsoft.com/office/drawing/2014/main" id="{B8153FD6-CED1-448A-9BAC-55234D5AABE7}"/>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FCDDE902-0E53-49A4-A439-C42E42285A73}"/>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a:extLst>
            <a:ext uri="{FF2B5EF4-FFF2-40B4-BE49-F238E27FC236}">
              <a16:creationId xmlns:a16="http://schemas.microsoft.com/office/drawing/2014/main" id="{D1A33520-BBA9-4E3C-92CD-E533376BF0AB}"/>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27618ED7-DF93-4912-AA6F-A71F671BF107}"/>
            </a:ext>
          </a:extLst>
        </xdr:cNvPr>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a:extLst>
            <a:ext uri="{FF2B5EF4-FFF2-40B4-BE49-F238E27FC236}">
              <a16:creationId xmlns:a16="http://schemas.microsoft.com/office/drawing/2014/main" id="{66A5F02C-4036-4A44-9AFF-CB0EE3EF004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a:extLst>
            <a:ext uri="{FF2B5EF4-FFF2-40B4-BE49-F238E27FC236}">
              <a16:creationId xmlns:a16="http://schemas.microsoft.com/office/drawing/2014/main" id="{3CBF8014-F607-4198-A8D5-DBED8A241EA6}"/>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a:extLst>
            <a:ext uri="{FF2B5EF4-FFF2-40B4-BE49-F238E27FC236}">
              <a16:creationId xmlns:a16="http://schemas.microsoft.com/office/drawing/2014/main" id="{C0BE4786-5FD8-4071-A5D7-1E1D1F3714E5}"/>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a:extLst>
            <a:ext uri="{FF2B5EF4-FFF2-40B4-BE49-F238E27FC236}">
              <a16:creationId xmlns:a16="http://schemas.microsoft.com/office/drawing/2014/main" id="{4A5B4DDD-75E0-49A4-8FDE-54A6BD353527}"/>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C4377EEF-18D1-412C-AB76-94A9D433761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7BC8EDC5-235C-45FA-893A-8A0FD1B6712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9764CE5-5398-4FD7-887A-36315B6D88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73424A65-EA8A-4444-BE9E-C9E691DF9D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A524D55-490A-4DD1-9143-0277750A5E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150368</xdr:rowOff>
    </xdr:from>
    <xdr:to>
      <xdr:col>85</xdr:col>
      <xdr:colOff>177800</xdr:colOff>
      <xdr:row>62</xdr:row>
      <xdr:rowOff>80518</xdr:rowOff>
    </xdr:to>
    <xdr:sp macro="" textlink="">
      <xdr:nvSpPr>
        <xdr:cNvPr id="505" name="楕円 504">
          <a:extLst>
            <a:ext uri="{FF2B5EF4-FFF2-40B4-BE49-F238E27FC236}">
              <a16:creationId xmlns:a16="http://schemas.microsoft.com/office/drawing/2014/main" id="{0F776595-B355-4AFB-8A9A-A700959961E3}"/>
            </a:ext>
          </a:extLst>
        </xdr:cNvPr>
        <xdr:cNvSpPr/>
      </xdr:nvSpPr>
      <xdr:spPr>
        <a:xfrm>
          <a:off x="16268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128795</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B2653AAE-3086-4DCF-9269-9A505F03B7DE}"/>
            </a:ext>
          </a:extLst>
        </xdr:cNvPr>
        <xdr:cNvSpPr txBox="1"/>
      </xdr:nvSpPr>
      <xdr:spPr>
        <a:xfrm>
          <a:off x="16357600"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113792</xdr:rowOff>
    </xdr:from>
    <xdr:to>
      <xdr:col>81</xdr:col>
      <xdr:colOff>101600</xdr:colOff>
      <xdr:row>62</xdr:row>
      <xdr:rowOff>43942</xdr:rowOff>
    </xdr:to>
    <xdr:sp macro="" textlink="">
      <xdr:nvSpPr>
        <xdr:cNvPr id="507" name="楕円 506">
          <a:extLst>
            <a:ext uri="{FF2B5EF4-FFF2-40B4-BE49-F238E27FC236}">
              <a16:creationId xmlns:a16="http://schemas.microsoft.com/office/drawing/2014/main" id="{CD912A74-AB7C-4125-A61F-D2656453DB2C}"/>
            </a:ext>
          </a:extLst>
        </xdr:cNvPr>
        <xdr:cNvSpPr/>
      </xdr:nvSpPr>
      <xdr:spPr>
        <a:xfrm>
          <a:off x="15430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164592</xdr:rowOff>
    </xdr:from>
    <xdr:to>
      <xdr:col>85</xdr:col>
      <xdr:colOff>127000</xdr:colOff>
      <xdr:row>62</xdr:row>
      <xdr:rowOff>29718</xdr:rowOff>
    </xdr:to>
    <xdr:cxnSp macro="">
      <xdr:nvCxnSpPr>
        <xdr:cNvPr id="508" name="直線コネクタ 507">
          <a:extLst>
            <a:ext uri="{FF2B5EF4-FFF2-40B4-BE49-F238E27FC236}">
              <a16:creationId xmlns:a16="http://schemas.microsoft.com/office/drawing/2014/main" id="{CE43DCB4-04D4-4256-8242-43C96F576A52}"/>
            </a:ext>
          </a:extLst>
        </xdr:cNvPr>
        <xdr:cNvCxnSpPr/>
      </xdr:nvCxnSpPr>
      <xdr:spPr>
        <a:xfrm>
          <a:off x="15481300" y="106230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09" name="楕円 508">
          <a:extLst>
            <a:ext uri="{FF2B5EF4-FFF2-40B4-BE49-F238E27FC236}">
              <a16:creationId xmlns:a16="http://schemas.microsoft.com/office/drawing/2014/main" id="{F75DC3B6-141D-42C8-B772-3AB908B472CB}"/>
            </a:ext>
          </a:extLst>
        </xdr:cNvPr>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61</xdr:row>
      <xdr:rowOff>164592</xdr:rowOff>
    </xdr:to>
    <xdr:cxnSp macro="">
      <xdr:nvCxnSpPr>
        <xdr:cNvPr id="510" name="直線コネクタ 509">
          <a:extLst>
            <a:ext uri="{FF2B5EF4-FFF2-40B4-BE49-F238E27FC236}">
              <a16:creationId xmlns:a16="http://schemas.microsoft.com/office/drawing/2014/main" id="{A56D2D40-222D-412B-A639-303634DB1837}"/>
            </a:ext>
          </a:extLst>
        </xdr:cNvPr>
        <xdr:cNvCxnSpPr/>
      </xdr:nvCxnSpPr>
      <xdr:spPr>
        <a:xfrm>
          <a:off x="14592300" y="106184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161798</xdr:rowOff>
    </xdr:from>
    <xdr:to>
      <xdr:col>72</xdr:col>
      <xdr:colOff>38100</xdr:colOff>
      <xdr:row>62</xdr:row>
      <xdr:rowOff>91948</xdr:rowOff>
    </xdr:to>
    <xdr:sp macro="" textlink="">
      <xdr:nvSpPr>
        <xdr:cNvPr id="511" name="楕円 510">
          <a:extLst>
            <a:ext uri="{FF2B5EF4-FFF2-40B4-BE49-F238E27FC236}">
              <a16:creationId xmlns:a16="http://schemas.microsoft.com/office/drawing/2014/main" id="{A445D1DB-A096-4D68-8BDC-36EF43EF3310}"/>
            </a:ext>
          </a:extLst>
        </xdr:cNvPr>
        <xdr:cNvSpPr/>
      </xdr:nvSpPr>
      <xdr:spPr>
        <a:xfrm>
          <a:off x="1365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41148</xdr:rowOff>
    </xdr:to>
    <xdr:cxnSp macro="">
      <xdr:nvCxnSpPr>
        <xdr:cNvPr id="512" name="直線コネクタ 511">
          <a:extLst>
            <a:ext uri="{FF2B5EF4-FFF2-40B4-BE49-F238E27FC236}">
              <a16:creationId xmlns:a16="http://schemas.microsoft.com/office/drawing/2014/main" id="{56BFE8C7-E004-49F3-BAE2-71032BC07A47}"/>
            </a:ext>
          </a:extLst>
        </xdr:cNvPr>
        <xdr:cNvCxnSpPr/>
      </xdr:nvCxnSpPr>
      <xdr:spPr>
        <a:xfrm flipV="1">
          <a:off x="13703300" y="106184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a:extLst>
            <a:ext uri="{FF2B5EF4-FFF2-40B4-BE49-F238E27FC236}">
              <a16:creationId xmlns:a16="http://schemas.microsoft.com/office/drawing/2014/main" id="{17478158-75FE-4CA9-8B62-12CAB4809256}"/>
            </a:ext>
          </a:extLst>
        </xdr:cNvPr>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a:extLst>
            <a:ext uri="{FF2B5EF4-FFF2-40B4-BE49-F238E27FC236}">
              <a16:creationId xmlns:a16="http://schemas.microsoft.com/office/drawing/2014/main" id="{3CD8610D-CD58-4F04-BD3C-0BB8A8546A7A}"/>
            </a:ext>
          </a:extLst>
        </xdr:cNvPr>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5" name="n_3aveValue【学校施設】&#10;有形固定資産減価償却率">
          <a:extLst>
            <a:ext uri="{FF2B5EF4-FFF2-40B4-BE49-F238E27FC236}">
              <a16:creationId xmlns:a16="http://schemas.microsoft.com/office/drawing/2014/main" id="{AD5D5261-299D-4227-83C8-1C5D3F1894FA}"/>
            </a:ext>
          </a:extLst>
        </xdr:cNvPr>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35069</xdr:rowOff>
    </xdr:from>
    <xdr:ext cx="405111" cy="259045"/>
    <xdr:sp macro="" textlink="">
      <xdr:nvSpPr>
        <xdr:cNvPr id="516" name="n_1mainValue【学校施設】&#10;有形固定資産減価償却率">
          <a:extLst>
            <a:ext uri="{FF2B5EF4-FFF2-40B4-BE49-F238E27FC236}">
              <a16:creationId xmlns:a16="http://schemas.microsoft.com/office/drawing/2014/main" id="{9FFC2C31-6107-479C-B2BD-95DE24718E83}"/>
            </a:ext>
          </a:extLst>
        </xdr:cNvPr>
        <xdr:cNvSpPr txBox="1"/>
      </xdr:nvSpPr>
      <xdr:spPr>
        <a:xfrm>
          <a:off x="1526604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17" name="n_2mainValue【学校施設】&#10;有形固定資産減価償却率">
          <a:extLst>
            <a:ext uri="{FF2B5EF4-FFF2-40B4-BE49-F238E27FC236}">
              <a16:creationId xmlns:a16="http://schemas.microsoft.com/office/drawing/2014/main" id="{312B84C5-A559-43E1-90B6-31F9A6716F2E}"/>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83075</xdr:rowOff>
    </xdr:from>
    <xdr:ext cx="405111" cy="259045"/>
    <xdr:sp macro="" textlink="">
      <xdr:nvSpPr>
        <xdr:cNvPr id="518" name="n_3mainValue【学校施設】&#10;有形固定資産減価償却率">
          <a:extLst>
            <a:ext uri="{FF2B5EF4-FFF2-40B4-BE49-F238E27FC236}">
              <a16:creationId xmlns:a16="http://schemas.microsoft.com/office/drawing/2014/main" id="{89C4C368-07D6-4AFB-8B48-13E2407A8068}"/>
            </a:ext>
          </a:extLst>
        </xdr:cNvPr>
        <xdr:cNvSpPr txBox="1"/>
      </xdr:nvSpPr>
      <xdr:spPr>
        <a:xfrm>
          <a:off x="13500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78CCE69C-742F-4397-B926-FE351C0550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1DE0F96D-4076-4187-ADAE-4BD9F22F4C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3FA99843-3C5B-4742-A93B-B43EF77DB0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F8A3FD82-1E2C-47CA-8449-15F0D34122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AFE5969B-CD36-484D-894B-C33750C460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B1601CAE-B6F0-41A7-A58D-BEB4DF23F7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DE8C6EB8-83B2-43FE-8AA4-8592734E38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D460CC29-6A1E-4CB0-9C40-94E2E5174D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31037548-5AA4-443D-94EA-54615A23CC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902402E3-EC09-44D1-A287-D0EDE985E4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ABFB6A11-9633-4F3A-B6B9-92517D6B1F7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DB6BD904-558C-42A1-BCB7-CADCDBC79D4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9654B266-C0F5-45D7-B26C-89B24380966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94EBDBC-A825-4110-9304-B36B462B60D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AE8A2C27-9BEC-47D4-9553-B6864BD8FE9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EC579CB3-C959-4058-8884-BDECBF74175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B0D4D899-BF6C-486F-B8AC-F5BC08975A4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E5F9A84B-4AE4-4673-9ED8-75AE43F5BCB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8DE19DDF-AE96-44EE-97A6-98B61AEAB84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EE67CB1E-5EEA-4A84-A85D-B51166EED6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86AAC82A-3481-44C1-8053-1303E11A54B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7FC39E3B-A597-4E89-ADC7-1AB81E250F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a:extLst>
            <a:ext uri="{FF2B5EF4-FFF2-40B4-BE49-F238E27FC236}">
              <a16:creationId xmlns:a16="http://schemas.microsoft.com/office/drawing/2014/main" id="{F1D0AA55-A6E8-486C-BA8D-CD42D0DC9E29}"/>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a:extLst>
            <a:ext uri="{FF2B5EF4-FFF2-40B4-BE49-F238E27FC236}">
              <a16:creationId xmlns:a16="http://schemas.microsoft.com/office/drawing/2014/main" id="{D51A2ECA-0E9A-4ED7-AB92-36533024622F}"/>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a:extLst>
            <a:ext uri="{FF2B5EF4-FFF2-40B4-BE49-F238E27FC236}">
              <a16:creationId xmlns:a16="http://schemas.microsoft.com/office/drawing/2014/main" id="{65265559-1A8B-4AF2-832F-59376C61C19E}"/>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a:extLst>
            <a:ext uri="{FF2B5EF4-FFF2-40B4-BE49-F238E27FC236}">
              <a16:creationId xmlns:a16="http://schemas.microsoft.com/office/drawing/2014/main" id="{F3B324C3-2618-4CDA-9A70-A54A66F5111F}"/>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a:extLst>
            <a:ext uri="{FF2B5EF4-FFF2-40B4-BE49-F238E27FC236}">
              <a16:creationId xmlns:a16="http://schemas.microsoft.com/office/drawing/2014/main" id="{2C0E510B-738A-4C5E-AE0C-EB61A0D2B4A3}"/>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a:extLst>
            <a:ext uri="{FF2B5EF4-FFF2-40B4-BE49-F238E27FC236}">
              <a16:creationId xmlns:a16="http://schemas.microsoft.com/office/drawing/2014/main" id="{17E8D25C-9212-48D3-82B8-9DA4B7348858}"/>
            </a:ext>
          </a:extLst>
        </xdr:cNvPr>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a:extLst>
            <a:ext uri="{FF2B5EF4-FFF2-40B4-BE49-F238E27FC236}">
              <a16:creationId xmlns:a16="http://schemas.microsoft.com/office/drawing/2014/main" id="{AA14E0E0-1259-4815-AA46-A771D0C5C599}"/>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a:extLst>
            <a:ext uri="{FF2B5EF4-FFF2-40B4-BE49-F238E27FC236}">
              <a16:creationId xmlns:a16="http://schemas.microsoft.com/office/drawing/2014/main" id="{E3D756E8-EDC4-4C98-8B37-0101BAA2605A}"/>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a:extLst>
            <a:ext uri="{FF2B5EF4-FFF2-40B4-BE49-F238E27FC236}">
              <a16:creationId xmlns:a16="http://schemas.microsoft.com/office/drawing/2014/main" id="{02AE3CD1-C220-4F77-B406-DC53706E9C0E}"/>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a:extLst>
            <a:ext uri="{FF2B5EF4-FFF2-40B4-BE49-F238E27FC236}">
              <a16:creationId xmlns:a16="http://schemas.microsoft.com/office/drawing/2014/main" id="{38FADD06-1ECA-4872-8583-4FB76F43392B}"/>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79ED8D8-ECB2-4C93-B1C5-80E1851C2A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DB015EC-BE15-4C0E-A9B6-A3636475295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51CD0D4-34C6-4F4F-B582-346B8469A3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21B46A3-E36B-43F1-AE56-721B2A6E36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58E2F72E-8CB0-4C66-8B0B-C3E056F23B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30582</xdr:rowOff>
    </xdr:from>
    <xdr:to>
      <xdr:col>116</xdr:col>
      <xdr:colOff>114300</xdr:colOff>
      <xdr:row>63</xdr:row>
      <xdr:rowOff>132182</xdr:rowOff>
    </xdr:to>
    <xdr:sp macro="" textlink="">
      <xdr:nvSpPr>
        <xdr:cNvPr id="556" name="楕円 555">
          <a:extLst>
            <a:ext uri="{FF2B5EF4-FFF2-40B4-BE49-F238E27FC236}">
              <a16:creationId xmlns:a16="http://schemas.microsoft.com/office/drawing/2014/main" id="{C15A785C-F7B6-474C-B9B6-42F5C59469A4}"/>
            </a:ext>
          </a:extLst>
        </xdr:cNvPr>
        <xdr:cNvSpPr/>
      </xdr:nvSpPr>
      <xdr:spPr>
        <a:xfrm>
          <a:off x="22110700" y="10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9009</xdr:rowOff>
    </xdr:from>
    <xdr:ext cx="469744" cy="259045"/>
    <xdr:sp macro="" textlink="">
      <xdr:nvSpPr>
        <xdr:cNvPr id="557" name="【学校施設】&#10;一人当たり面積該当値テキスト">
          <a:extLst>
            <a:ext uri="{FF2B5EF4-FFF2-40B4-BE49-F238E27FC236}">
              <a16:creationId xmlns:a16="http://schemas.microsoft.com/office/drawing/2014/main" id="{076B8F92-5DF0-4ACD-8A58-AAA6A6BDF476}"/>
            </a:ext>
          </a:extLst>
        </xdr:cNvPr>
        <xdr:cNvSpPr txBox="1"/>
      </xdr:nvSpPr>
      <xdr:spPr>
        <a:xfrm>
          <a:off x="22199600" y="108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27381</xdr:rowOff>
    </xdr:from>
    <xdr:to>
      <xdr:col>112</xdr:col>
      <xdr:colOff>38100</xdr:colOff>
      <xdr:row>63</xdr:row>
      <xdr:rowOff>128981</xdr:rowOff>
    </xdr:to>
    <xdr:sp macro="" textlink="">
      <xdr:nvSpPr>
        <xdr:cNvPr id="558" name="楕円 557">
          <a:extLst>
            <a:ext uri="{FF2B5EF4-FFF2-40B4-BE49-F238E27FC236}">
              <a16:creationId xmlns:a16="http://schemas.microsoft.com/office/drawing/2014/main" id="{1D6C97D6-380F-4085-A99E-1A1347FB071C}"/>
            </a:ext>
          </a:extLst>
        </xdr:cNvPr>
        <xdr:cNvSpPr/>
      </xdr:nvSpPr>
      <xdr:spPr>
        <a:xfrm>
          <a:off x="21272500" y="10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78181</xdr:rowOff>
    </xdr:from>
    <xdr:to>
      <xdr:col>116</xdr:col>
      <xdr:colOff>63500</xdr:colOff>
      <xdr:row>63</xdr:row>
      <xdr:rowOff>81382</xdr:rowOff>
    </xdr:to>
    <xdr:cxnSp macro="">
      <xdr:nvCxnSpPr>
        <xdr:cNvPr id="559" name="直線コネクタ 558">
          <a:extLst>
            <a:ext uri="{FF2B5EF4-FFF2-40B4-BE49-F238E27FC236}">
              <a16:creationId xmlns:a16="http://schemas.microsoft.com/office/drawing/2014/main" id="{8F1FD8DF-32BA-491C-86A0-13760EC8EF9D}"/>
            </a:ext>
          </a:extLst>
        </xdr:cNvPr>
        <xdr:cNvCxnSpPr/>
      </xdr:nvCxnSpPr>
      <xdr:spPr>
        <a:xfrm>
          <a:off x="21323300" y="1087953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26467</xdr:rowOff>
    </xdr:from>
    <xdr:to>
      <xdr:col>107</xdr:col>
      <xdr:colOff>101600</xdr:colOff>
      <xdr:row>63</xdr:row>
      <xdr:rowOff>128067</xdr:rowOff>
    </xdr:to>
    <xdr:sp macro="" textlink="">
      <xdr:nvSpPr>
        <xdr:cNvPr id="560" name="楕円 559">
          <a:extLst>
            <a:ext uri="{FF2B5EF4-FFF2-40B4-BE49-F238E27FC236}">
              <a16:creationId xmlns:a16="http://schemas.microsoft.com/office/drawing/2014/main" id="{FFD64D90-6833-4C06-8133-AA34A0F94A15}"/>
            </a:ext>
          </a:extLst>
        </xdr:cNvPr>
        <xdr:cNvSpPr/>
      </xdr:nvSpPr>
      <xdr:spPr>
        <a:xfrm>
          <a:off x="203835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77267</xdr:rowOff>
    </xdr:from>
    <xdr:to>
      <xdr:col>111</xdr:col>
      <xdr:colOff>177800</xdr:colOff>
      <xdr:row>63</xdr:row>
      <xdr:rowOff>78181</xdr:rowOff>
    </xdr:to>
    <xdr:cxnSp macro="">
      <xdr:nvCxnSpPr>
        <xdr:cNvPr id="561" name="直線コネクタ 560">
          <a:extLst>
            <a:ext uri="{FF2B5EF4-FFF2-40B4-BE49-F238E27FC236}">
              <a16:creationId xmlns:a16="http://schemas.microsoft.com/office/drawing/2014/main" id="{3A120891-80C1-4BA3-B22C-1A754FE9FDC3}"/>
            </a:ext>
          </a:extLst>
        </xdr:cNvPr>
        <xdr:cNvCxnSpPr/>
      </xdr:nvCxnSpPr>
      <xdr:spPr>
        <a:xfrm>
          <a:off x="20434300" y="1087861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27381</xdr:rowOff>
    </xdr:from>
    <xdr:to>
      <xdr:col>102</xdr:col>
      <xdr:colOff>165100</xdr:colOff>
      <xdr:row>63</xdr:row>
      <xdr:rowOff>128981</xdr:rowOff>
    </xdr:to>
    <xdr:sp macro="" textlink="">
      <xdr:nvSpPr>
        <xdr:cNvPr id="562" name="楕円 561">
          <a:extLst>
            <a:ext uri="{FF2B5EF4-FFF2-40B4-BE49-F238E27FC236}">
              <a16:creationId xmlns:a16="http://schemas.microsoft.com/office/drawing/2014/main" id="{C712E4F3-DBC9-4989-9EEE-71E55AFBB474}"/>
            </a:ext>
          </a:extLst>
        </xdr:cNvPr>
        <xdr:cNvSpPr/>
      </xdr:nvSpPr>
      <xdr:spPr>
        <a:xfrm>
          <a:off x="19494500" y="10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77267</xdr:rowOff>
    </xdr:from>
    <xdr:to>
      <xdr:col>107</xdr:col>
      <xdr:colOff>50800</xdr:colOff>
      <xdr:row>63</xdr:row>
      <xdr:rowOff>78181</xdr:rowOff>
    </xdr:to>
    <xdr:cxnSp macro="">
      <xdr:nvCxnSpPr>
        <xdr:cNvPr id="563" name="直線コネクタ 562">
          <a:extLst>
            <a:ext uri="{FF2B5EF4-FFF2-40B4-BE49-F238E27FC236}">
              <a16:creationId xmlns:a16="http://schemas.microsoft.com/office/drawing/2014/main" id="{070C5B76-F782-48B7-8762-700FEA0FB5AF}"/>
            </a:ext>
          </a:extLst>
        </xdr:cNvPr>
        <xdr:cNvCxnSpPr/>
      </xdr:nvCxnSpPr>
      <xdr:spPr>
        <a:xfrm flipV="1">
          <a:off x="19545300" y="1087861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a:extLst>
            <a:ext uri="{FF2B5EF4-FFF2-40B4-BE49-F238E27FC236}">
              <a16:creationId xmlns:a16="http://schemas.microsoft.com/office/drawing/2014/main" id="{1F19B399-D7B0-41E8-AECB-D260378549D1}"/>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a:extLst>
            <a:ext uri="{FF2B5EF4-FFF2-40B4-BE49-F238E27FC236}">
              <a16:creationId xmlns:a16="http://schemas.microsoft.com/office/drawing/2014/main" id="{E4D3B29D-1FC6-410C-ABDF-180F81621D6A}"/>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a:extLst>
            <a:ext uri="{FF2B5EF4-FFF2-40B4-BE49-F238E27FC236}">
              <a16:creationId xmlns:a16="http://schemas.microsoft.com/office/drawing/2014/main" id="{2CEB175D-F859-45A3-B5F6-C27EC0E670C0}"/>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120108</xdr:rowOff>
    </xdr:from>
    <xdr:ext cx="469744" cy="259045"/>
    <xdr:sp macro="" textlink="">
      <xdr:nvSpPr>
        <xdr:cNvPr id="567" name="n_1mainValue【学校施設】&#10;一人当たり面積">
          <a:extLst>
            <a:ext uri="{FF2B5EF4-FFF2-40B4-BE49-F238E27FC236}">
              <a16:creationId xmlns:a16="http://schemas.microsoft.com/office/drawing/2014/main" id="{90A26560-5921-4B44-B981-7ACF23672935}"/>
            </a:ext>
          </a:extLst>
        </xdr:cNvPr>
        <xdr:cNvSpPr txBox="1"/>
      </xdr:nvSpPr>
      <xdr:spPr>
        <a:xfrm>
          <a:off x="21075727" y="1092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119194</xdr:rowOff>
    </xdr:from>
    <xdr:ext cx="469744" cy="259045"/>
    <xdr:sp macro="" textlink="">
      <xdr:nvSpPr>
        <xdr:cNvPr id="568" name="n_2mainValue【学校施設】&#10;一人当たり面積">
          <a:extLst>
            <a:ext uri="{FF2B5EF4-FFF2-40B4-BE49-F238E27FC236}">
              <a16:creationId xmlns:a16="http://schemas.microsoft.com/office/drawing/2014/main" id="{531497D5-2D04-4406-9B65-4BEF5A345F10}"/>
            </a:ext>
          </a:extLst>
        </xdr:cNvPr>
        <xdr:cNvSpPr txBox="1"/>
      </xdr:nvSpPr>
      <xdr:spPr>
        <a:xfrm>
          <a:off x="20199427" y="109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120108</xdr:rowOff>
    </xdr:from>
    <xdr:ext cx="469744" cy="259045"/>
    <xdr:sp macro="" textlink="">
      <xdr:nvSpPr>
        <xdr:cNvPr id="569" name="n_3mainValue【学校施設】&#10;一人当たり面積">
          <a:extLst>
            <a:ext uri="{FF2B5EF4-FFF2-40B4-BE49-F238E27FC236}">
              <a16:creationId xmlns:a16="http://schemas.microsoft.com/office/drawing/2014/main" id="{6F8B5B43-EA2F-4C12-9FE5-5515D7F10F68}"/>
            </a:ext>
          </a:extLst>
        </xdr:cNvPr>
        <xdr:cNvSpPr txBox="1"/>
      </xdr:nvSpPr>
      <xdr:spPr>
        <a:xfrm>
          <a:off x="19310427" y="1092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BE1A2E22-0F62-4FD1-A5DF-79861F7069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4B225DE1-A66A-43DC-AD58-52482E0F41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C16CE8D0-00DA-4FA1-8E93-D4C5A440B8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3D08D0D4-B0AC-4CD5-9F86-90CDF06B54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4952A4B6-F45B-46A8-8646-778B979D4CF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6D65C2E5-5BF2-48BF-AC5C-0BE82211EF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EEFEE3F5-D759-4B6A-BFB0-C08D6590B3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6E13C78F-DD45-40CF-980B-6F789962ED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0B35935C-ECB0-4867-B014-B8061B689D3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E59476CE-21C4-461A-A2E3-FAA3A19FCBE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9ADAFA8E-6DEC-4CD7-BBC4-5464F436547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5FD8F850-2A8B-441A-8A6E-A38AE353DCC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C4C80C2A-BE62-4689-8C0E-8CA71DCBD25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419EF604-7FC9-41AB-BC7B-BD0A6226A0B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901979FE-627B-4796-8E5F-E5A3706CDFE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D345991F-B174-4AED-A905-1B90ACD069E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4D3F1C82-8B1A-4706-8109-A063BDA15FE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157B816C-6F8C-4968-A2DA-D55184F9C9B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27259627-8E88-420C-9655-6FA9843E4E5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9CC3BC43-32A3-4E11-9B02-BA2C4B7FB70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7152E1BE-00E3-4D8A-A9BA-A214DDD73C5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2908CFD6-8F7C-4D14-97D3-5F01D5A215B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8672803B-33C6-43C4-A8EC-FEDCAF914C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68FB54BA-3094-4EC8-9860-878647FE93C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id="{E5A8BF2B-F1D7-4F8D-997B-5C699A8D87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a:extLst>
            <a:ext uri="{FF2B5EF4-FFF2-40B4-BE49-F238E27FC236}">
              <a16:creationId xmlns:a16="http://schemas.microsoft.com/office/drawing/2014/main" id="{A98AA26F-0845-4EAE-A74E-60B14AAACA4C}"/>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a:extLst>
            <a:ext uri="{FF2B5EF4-FFF2-40B4-BE49-F238E27FC236}">
              <a16:creationId xmlns:a16="http://schemas.microsoft.com/office/drawing/2014/main" id="{210E9414-8C48-4477-8D35-E7123DDCF3BD}"/>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a:extLst>
            <a:ext uri="{FF2B5EF4-FFF2-40B4-BE49-F238E27FC236}">
              <a16:creationId xmlns:a16="http://schemas.microsoft.com/office/drawing/2014/main" id="{8EAA4235-5147-424D-8212-B298F0B91909}"/>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a:extLst>
            <a:ext uri="{FF2B5EF4-FFF2-40B4-BE49-F238E27FC236}">
              <a16:creationId xmlns:a16="http://schemas.microsoft.com/office/drawing/2014/main" id="{B30CB2CE-D277-4C0F-947B-0A473BD4BA8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a:extLst>
            <a:ext uri="{FF2B5EF4-FFF2-40B4-BE49-F238E27FC236}">
              <a16:creationId xmlns:a16="http://schemas.microsoft.com/office/drawing/2014/main" id="{3CCD732D-86FF-4908-8F9C-16FD50D7DE7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600" name="【児童館】&#10;有形固定資産減価償却率平均値テキスト">
          <a:extLst>
            <a:ext uri="{FF2B5EF4-FFF2-40B4-BE49-F238E27FC236}">
              <a16:creationId xmlns:a16="http://schemas.microsoft.com/office/drawing/2014/main" id="{8F7EDF82-B3F6-427D-B4D7-C08CA0524081}"/>
            </a:ext>
          </a:extLst>
        </xdr:cNvPr>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a:extLst>
            <a:ext uri="{FF2B5EF4-FFF2-40B4-BE49-F238E27FC236}">
              <a16:creationId xmlns:a16="http://schemas.microsoft.com/office/drawing/2014/main" id="{A82F182F-7AE3-40D3-8189-9CDEB4C47078}"/>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a:extLst>
            <a:ext uri="{FF2B5EF4-FFF2-40B4-BE49-F238E27FC236}">
              <a16:creationId xmlns:a16="http://schemas.microsoft.com/office/drawing/2014/main" id="{24E76EA2-8FD4-4D3A-9824-F83998B3E0B2}"/>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a:extLst>
            <a:ext uri="{FF2B5EF4-FFF2-40B4-BE49-F238E27FC236}">
              <a16:creationId xmlns:a16="http://schemas.microsoft.com/office/drawing/2014/main" id="{F9B69CB2-5D54-4D07-BDCA-854FBCADDFA8}"/>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a:extLst>
            <a:ext uri="{FF2B5EF4-FFF2-40B4-BE49-F238E27FC236}">
              <a16:creationId xmlns:a16="http://schemas.microsoft.com/office/drawing/2014/main" id="{3EED0BBA-83BB-4ED6-A72E-4A43C22FF587}"/>
            </a:ext>
          </a:extLst>
        </xdr:cNvPr>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CBB4FD4F-2409-41ED-95F1-C93EC20F85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D13C7212-BAA0-46AF-B7BB-FFEBDAA679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6436003-C8E2-425A-A100-A5FEFBD974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E7D4F190-970A-459D-8151-CD5E2A56C2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28C26FE0-C209-4064-B162-94E62EA0AEB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99968</xdr:rowOff>
    </xdr:from>
    <xdr:to>
      <xdr:col>85</xdr:col>
      <xdr:colOff>177800</xdr:colOff>
      <xdr:row>79</xdr:row>
      <xdr:rowOff>30118</xdr:rowOff>
    </xdr:to>
    <xdr:sp macro="" textlink="">
      <xdr:nvSpPr>
        <xdr:cNvPr id="610" name="楕円 609">
          <a:extLst>
            <a:ext uri="{FF2B5EF4-FFF2-40B4-BE49-F238E27FC236}">
              <a16:creationId xmlns:a16="http://schemas.microsoft.com/office/drawing/2014/main" id="{57325719-85EE-4651-AD2B-28AE447243A2}"/>
            </a:ext>
          </a:extLst>
        </xdr:cNvPr>
        <xdr:cNvSpPr/>
      </xdr:nvSpPr>
      <xdr:spPr>
        <a:xfrm>
          <a:off x="162687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122845</xdr:rowOff>
    </xdr:from>
    <xdr:ext cx="405111" cy="259045"/>
    <xdr:sp macro="" textlink="">
      <xdr:nvSpPr>
        <xdr:cNvPr id="611" name="【児童館】&#10;有形固定資産減価償却率該当値テキスト">
          <a:extLst>
            <a:ext uri="{FF2B5EF4-FFF2-40B4-BE49-F238E27FC236}">
              <a16:creationId xmlns:a16="http://schemas.microsoft.com/office/drawing/2014/main" id="{0F1AB805-A092-4220-ADFF-A745FC592392}"/>
            </a:ext>
          </a:extLst>
        </xdr:cNvPr>
        <xdr:cNvSpPr txBox="1"/>
      </xdr:nvSpPr>
      <xdr:spPr>
        <a:xfrm>
          <a:off x="16357600" y="1332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106499</xdr:rowOff>
    </xdr:from>
    <xdr:to>
      <xdr:col>81</xdr:col>
      <xdr:colOff>101600</xdr:colOff>
      <xdr:row>79</xdr:row>
      <xdr:rowOff>36649</xdr:rowOff>
    </xdr:to>
    <xdr:sp macro="" textlink="">
      <xdr:nvSpPr>
        <xdr:cNvPr id="612" name="楕円 611">
          <a:extLst>
            <a:ext uri="{FF2B5EF4-FFF2-40B4-BE49-F238E27FC236}">
              <a16:creationId xmlns:a16="http://schemas.microsoft.com/office/drawing/2014/main" id="{B43E89B5-974D-41C7-B5BF-BD32C29C27D5}"/>
            </a:ext>
          </a:extLst>
        </xdr:cNvPr>
        <xdr:cNvSpPr/>
      </xdr:nvSpPr>
      <xdr:spPr>
        <a:xfrm>
          <a:off x="15430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150768</xdr:rowOff>
    </xdr:from>
    <xdr:to>
      <xdr:col>85</xdr:col>
      <xdr:colOff>127000</xdr:colOff>
      <xdr:row>78</xdr:row>
      <xdr:rowOff>157299</xdr:rowOff>
    </xdr:to>
    <xdr:cxnSp macro="">
      <xdr:nvCxnSpPr>
        <xdr:cNvPr id="613" name="直線コネクタ 612">
          <a:extLst>
            <a:ext uri="{FF2B5EF4-FFF2-40B4-BE49-F238E27FC236}">
              <a16:creationId xmlns:a16="http://schemas.microsoft.com/office/drawing/2014/main" id="{E89091C6-8AAD-44A6-AE62-94395360DC89}"/>
            </a:ext>
          </a:extLst>
        </xdr:cNvPr>
        <xdr:cNvCxnSpPr/>
      </xdr:nvCxnSpPr>
      <xdr:spPr>
        <a:xfrm flipV="1">
          <a:off x="15481300" y="1352386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5262</xdr:rowOff>
    </xdr:from>
    <xdr:to>
      <xdr:col>76</xdr:col>
      <xdr:colOff>165100</xdr:colOff>
      <xdr:row>78</xdr:row>
      <xdr:rowOff>106862</xdr:rowOff>
    </xdr:to>
    <xdr:sp macro="" textlink="">
      <xdr:nvSpPr>
        <xdr:cNvPr id="614" name="楕円 613">
          <a:extLst>
            <a:ext uri="{FF2B5EF4-FFF2-40B4-BE49-F238E27FC236}">
              <a16:creationId xmlns:a16="http://schemas.microsoft.com/office/drawing/2014/main" id="{2C1A5791-9C4D-4FF4-B4C4-3F909C230F6D}"/>
            </a:ext>
          </a:extLst>
        </xdr:cNvPr>
        <xdr:cNvSpPr/>
      </xdr:nvSpPr>
      <xdr:spPr>
        <a:xfrm>
          <a:off x="14541500" y="133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56062</xdr:rowOff>
    </xdr:from>
    <xdr:to>
      <xdr:col>81</xdr:col>
      <xdr:colOff>50800</xdr:colOff>
      <xdr:row>78</xdr:row>
      <xdr:rowOff>157299</xdr:rowOff>
    </xdr:to>
    <xdr:cxnSp macro="">
      <xdr:nvCxnSpPr>
        <xdr:cNvPr id="615" name="直線コネクタ 614">
          <a:extLst>
            <a:ext uri="{FF2B5EF4-FFF2-40B4-BE49-F238E27FC236}">
              <a16:creationId xmlns:a16="http://schemas.microsoft.com/office/drawing/2014/main" id="{B0F1180C-9910-46E1-A8BA-CBCEBC926920}"/>
            </a:ext>
          </a:extLst>
        </xdr:cNvPr>
        <xdr:cNvCxnSpPr/>
      </xdr:nvCxnSpPr>
      <xdr:spPr>
        <a:xfrm>
          <a:off x="14592300" y="1342916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37919</xdr:rowOff>
    </xdr:from>
    <xdr:to>
      <xdr:col>72</xdr:col>
      <xdr:colOff>38100</xdr:colOff>
      <xdr:row>78</xdr:row>
      <xdr:rowOff>139519</xdr:rowOff>
    </xdr:to>
    <xdr:sp macro="" textlink="">
      <xdr:nvSpPr>
        <xdr:cNvPr id="616" name="楕円 615">
          <a:extLst>
            <a:ext uri="{FF2B5EF4-FFF2-40B4-BE49-F238E27FC236}">
              <a16:creationId xmlns:a16="http://schemas.microsoft.com/office/drawing/2014/main" id="{793E7658-A871-4111-9361-E41D79C19E77}"/>
            </a:ext>
          </a:extLst>
        </xdr:cNvPr>
        <xdr:cNvSpPr/>
      </xdr:nvSpPr>
      <xdr:spPr>
        <a:xfrm>
          <a:off x="13652500" y="134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56062</xdr:rowOff>
    </xdr:from>
    <xdr:to>
      <xdr:col>76</xdr:col>
      <xdr:colOff>114300</xdr:colOff>
      <xdr:row>78</xdr:row>
      <xdr:rowOff>88719</xdr:rowOff>
    </xdr:to>
    <xdr:cxnSp macro="">
      <xdr:nvCxnSpPr>
        <xdr:cNvPr id="617" name="直線コネクタ 616">
          <a:extLst>
            <a:ext uri="{FF2B5EF4-FFF2-40B4-BE49-F238E27FC236}">
              <a16:creationId xmlns:a16="http://schemas.microsoft.com/office/drawing/2014/main" id="{501B0F77-0382-4D53-AA15-7056489F403B}"/>
            </a:ext>
          </a:extLst>
        </xdr:cNvPr>
        <xdr:cNvCxnSpPr/>
      </xdr:nvCxnSpPr>
      <xdr:spPr>
        <a:xfrm flipV="1">
          <a:off x="13703300" y="134291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618" name="n_1aveValue【児童館】&#10;有形固定資産減価償却率">
          <a:extLst>
            <a:ext uri="{FF2B5EF4-FFF2-40B4-BE49-F238E27FC236}">
              <a16:creationId xmlns:a16="http://schemas.microsoft.com/office/drawing/2014/main" id="{F1E00E8A-FB52-490D-98E9-4893C3B703D0}"/>
            </a:ext>
          </a:extLst>
        </xdr:cNvPr>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619" name="n_2aveValue【児童館】&#10;有形固定資産減価償却率">
          <a:extLst>
            <a:ext uri="{FF2B5EF4-FFF2-40B4-BE49-F238E27FC236}">
              <a16:creationId xmlns:a16="http://schemas.microsoft.com/office/drawing/2014/main" id="{92C99B94-FBF9-4DBC-BE59-EE74E3AE1DFE}"/>
            </a:ext>
          </a:extLst>
        </xdr:cNvPr>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620" name="n_3aveValue【児童館】&#10;有形固定資産減価償却率">
          <a:extLst>
            <a:ext uri="{FF2B5EF4-FFF2-40B4-BE49-F238E27FC236}">
              <a16:creationId xmlns:a16="http://schemas.microsoft.com/office/drawing/2014/main" id="{605AC01F-D0EC-4D9D-B0B9-9406299640BA}"/>
            </a:ext>
          </a:extLst>
        </xdr:cNvPr>
        <xdr:cNvSpPr txBox="1"/>
      </xdr:nvSpPr>
      <xdr:spPr>
        <a:xfrm>
          <a:off x="13500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53176</xdr:rowOff>
    </xdr:from>
    <xdr:ext cx="405111" cy="259045"/>
    <xdr:sp macro="" textlink="">
      <xdr:nvSpPr>
        <xdr:cNvPr id="621" name="n_1mainValue【児童館】&#10;有形固定資産減価償却率">
          <a:extLst>
            <a:ext uri="{FF2B5EF4-FFF2-40B4-BE49-F238E27FC236}">
              <a16:creationId xmlns:a16="http://schemas.microsoft.com/office/drawing/2014/main" id="{FCB2126D-01F4-4D5A-81F6-B42281391E58}"/>
            </a:ext>
          </a:extLst>
        </xdr:cNvPr>
        <xdr:cNvSpPr txBox="1"/>
      </xdr:nvSpPr>
      <xdr:spPr>
        <a:xfrm>
          <a:off x="152660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123389</xdr:rowOff>
    </xdr:from>
    <xdr:ext cx="405111" cy="259045"/>
    <xdr:sp macro="" textlink="">
      <xdr:nvSpPr>
        <xdr:cNvPr id="622" name="n_2mainValue【児童館】&#10;有形固定資産減価償却率">
          <a:extLst>
            <a:ext uri="{FF2B5EF4-FFF2-40B4-BE49-F238E27FC236}">
              <a16:creationId xmlns:a16="http://schemas.microsoft.com/office/drawing/2014/main" id="{98D02F31-2DE4-4B0C-B36C-32B03F4BA250}"/>
            </a:ext>
          </a:extLst>
        </xdr:cNvPr>
        <xdr:cNvSpPr txBox="1"/>
      </xdr:nvSpPr>
      <xdr:spPr>
        <a:xfrm>
          <a:off x="14389744" y="1315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156046</xdr:rowOff>
    </xdr:from>
    <xdr:ext cx="405111" cy="259045"/>
    <xdr:sp macro="" textlink="">
      <xdr:nvSpPr>
        <xdr:cNvPr id="623" name="n_3mainValue【児童館】&#10;有形固定資産減価償却率">
          <a:extLst>
            <a:ext uri="{FF2B5EF4-FFF2-40B4-BE49-F238E27FC236}">
              <a16:creationId xmlns:a16="http://schemas.microsoft.com/office/drawing/2014/main" id="{3B73E7A2-961D-4007-925D-01BCC352CA0A}"/>
            </a:ext>
          </a:extLst>
        </xdr:cNvPr>
        <xdr:cNvSpPr txBox="1"/>
      </xdr:nvSpPr>
      <xdr:spPr>
        <a:xfrm>
          <a:off x="13500744" y="1318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A50E545F-8326-4747-81E1-41E00964C1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13289851-D333-4E7D-BDE1-F6E17742EB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15994C32-C427-4A4B-826D-467B044484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4E31D123-3975-40DB-B66E-35D0B14D2D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6EB95B4A-24E7-4B0E-86D6-7D10B8304A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306486BE-C113-4529-8524-B04F62740B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F6F775E5-B400-4B5C-B4F4-F28695F45BC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D31A379D-D319-4D7B-B9AB-993CE7D7D79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1B65F921-A48C-49D8-9A58-885EE988A6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37DA9914-A11E-485F-99EF-C12D71840D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42109522-43C1-4983-8F85-22771F22E2C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9379491D-755D-4443-892F-A5A95844F33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09F6E1C9-EBC0-4EF2-8C2A-8E638B1A9D9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E1B61D51-0369-4ACF-BF83-98B627AEC53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73EA6881-FE38-4370-830C-316D8C790DC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1D1383BD-3C66-4242-9F28-19EB6A2F3D0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919F136D-0939-4185-8BBD-B57E72F87DB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35412F43-5820-4B3E-9AE4-93933E1E325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65DF42A3-E8FB-4A11-8047-038914EA8B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7D5E49C7-0770-4F2F-BFBF-1FF91A4955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4A0307D6-2E48-4EE9-9657-85C0F8470B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a:extLst>
            <a:ext uri="{FF2B5EF4-FFF2-40B4-BE49-F238E27FC236}">
              <a16:creationId xmlns:a16="http://schemas.microsoft.com/office/drawing/2014/main" id="{10A7FF25-9E88-4EB8-9329-E215CBB070CF}"/>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a:extLst>
            <a:ext uri="{FF2B5EF4-FFF2-40B4-BE49-F238E27FC236}">
              <a16:creationId xmlns:a16="http://schemas.microsoft.com/office/drawing/2014/main" id="{CA792AC1-B55A-4EC0-928F-BCBEE0E1DE8F}"/>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a:extLst>
            <a:ext uri="{FF2B5EF4-FFF2-40B4-BE49-F238E27FC236}">
              <a16:creationId xmlns:a16="http://schemas.microsoft.com/office/drawing/2014/main" id="{C7AF752C-73BF-4FE9-ACF2-19DB927D0AC0}"/>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a:extLst>
            <a:ext uri="{FF2B5EF4-FFF2-40B4-BE49-F238E27FC236}">
              <a16:creationId xmlns:a16="http://schemas.microsoft.com/office/drawing/2014/main" id="{48B91715-F149-4117-B961-D8BF7C67E4B7}"/>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a:extLst>
            <a:ext uri="{FF2B5EF4-FFF2-40B4-BE49-F238E27FC236}">
              <a16:creationId xmlns:a16="http://schemas.microsoft.com/office/drawing/2014/main" id="{9F6CA687-CDB6-457E-90F3-5D0B7CB8D5DA}"/>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0" name="【児童館】&#10;一人当たり面積平均値テキスト">
          <a:extLst>
            <a:ext uri="{FF2B5EF4-FFF2-40B4-BE49-F238E27FC236}">
              <a16:creationId xmlns:a16="http://schemas.microsoft.com/office/drawing/2014/main" id="{6FF64191-03C6-48FC-B8EB-656D0CD6D025}"/>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a:extLst>
            <a:ext uri="{FF2B5EF4-FFF2-40B4-BE49-F238E27FC236}">
              <a16:creationId xmlns:a16="http://schemas.microsoft.com/office/drawing/2014/main" id="{26D01039-C3E4-48D8-94AA-0D95E2232ED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a:extLst>
            <a:ext uri="{FF2B5EF4-FFF2-40B4-BE49-F238E27FC236}">
              <a16:creationId xmlns:a16="http://schemas.microsoft.com/office/drawing/2014/main" id="{334DC064-0B8C-4E3F-AE68-5D4FECB2DC4D}"/>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a:extLst>
            <a:ext uri="{FF2B5EF4-FFF2-40B4-BE49-F238E27FC236}">
              <a16:creationId xmlns:a16="http://schemas.microsoft.com/office/drawing/2014/main" id="{15ED2F78-EC17-43E6-BBF7-CEEAA53C147B}"/>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a:extLst>
            <a:ext uri="{FF2B5EF4-FFF2-40B4-BE49-F238E27FC236}">
              <a16:creationId xmlns:a16="http://schemas.microsoft.com/office/drawing/2014/main" id="{A1290A33-EA28-4B9A-9418-65D424879040}"/>
            </a:ext>
          </a:extLst>
        </xdr:cNvPr>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52D69D7-4FDF-449C-B331-D7A17D7B7EB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2C5A6F3-A786-4A3E-9BA2-F8E60803F0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982DF0F-6099-424D-8CF6-B336A034A7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255F43F-7A72-4775-9FD7-07ED1A0641E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9AD883D-538B-4101-ADA1-1AD36DC32F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60" name="楕円 659">
          <a:extLst>
            <a:ext uri="{FF2B5EF4-FFF2-40B4-BE49-F238E27FC236}">
              <a16:creationId xmlns:a16="http://schemas.microsoft.com/office/drawing/2014/main" id="{6552D0F5-F517-4ECA-9BD5-58989B272C5E}"/>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661" name="【児童館】&#10;一人当たり面積該当値テキスト">
          <a:extLst>
            <a:ext uri="{FF2B5EF4-FFF2-40B4-BE49-F238E27FC236}">
              <a16:creationId xmlns:a16="http://schemas.microsoft.com/office/drawing/2014/main" id="{3B9176CD-4523-4156-9C07-5D95F319D400}"/>
            </a:ext>
          </a:extLst>
        </xdr:cNvPr>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62" name="楕円 661">
          <a:extLst>
            <a:ext uri="{FF2B5EF4-FFF2-40B4-BE49-F238E27FC236}">
              <a16:creationId xmlns:a16="http://schemas.microsoft.com/office/drawing/2014/main" id="{3B9DB6CF-7EDB-4431-B8E3-933E1488C281}"/>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663" name="直線コネクタ 662">
          <a:extLst>
            <a:ext uri="{FF2B5EF4-FFF2-40B4-BE49-F238E27FC236}">
              <a16:creationId xmlns:a16="http://schemas.microsoft.com/office/drawing/2014/main" id="{283AAAC2-8867-476B-8D33-D0A32F371A31}"/>
            </a:ext>
          </a:extLst>
        </xdr:cNvPr>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64" name="楕円 663">
          <a:extLst>
            <a:ext uri="{FF2B5EF4-FFF2-40B4-BE49-F238E27FC236}">
              <a16:creationId xmlns:a16="http://schemas.microsoft.com/office/drawing/2014/main" id="{46FFAF9F-BD30-4511-8E28-8C84B22E1EFE}"/>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65" name="直線コネクタ 664">
          <a:extLst>
            <a:ext uri="{FF2B5EF4-FFF2-40B4-BE49-F238E27FC236}">
              <a16:creationId xmlns:a16="http://schemas.microsoft.com/office/drawing/2014/main" id="{10074181-A6C0-4842-8FAC-383DE9209722}"/>
            </a:ext>
          </a:extLst>
        </xdr:cNvPr>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66" name="楕円 665">
          <a:extLst>
            <a:ext uri="{FF2B5EF4-FFF2-40B4-BE49-F238E27FC236}">
              <a16:creationId xmlns:a16="http://schemas.microsoft.com/office/drawing/2014/main" id="{47AB0279-37E3-4F69-BFF5-B28E833DFD14}"/>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667" name="直線コネクタ 666">
          <a:extLst>
            <a:ext uri="{FF2B5EF4-FFF2-40B4-BE49-F238E27FC236}">
              <a16:creationId xmlns:a16="http://schemas.microsoft.com/office/drawing/2014/main" id="{DD69E24C-58D9-4121-9125-C12B80FB26D2}"/>
            </a:ext>
          </a:extLst>
        </xdr:cNvPr>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68" name="n_1aveValue【児童館】&#10;一人当たり面積">
          <a:extLst>
            <a:ext uri="{FF2B5EF4-FFF2-40B4-BE49-F238E27FC236}">
              <a16:creationId xmlns:a16="http://schemas.microsoft.com/office/drawing/2014/main" id="{BEE813CB-F352-43E9-A4AA-16882C82ECEB}"/>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69" name="n_2aveValue【児童館】&#10;一人当たり面積">
          <a:extLst>
            <a:ext uri="{FF2B5EF4-FFF2-40B4-BE49-F238E27FC236}">
              <a16:creationId xmlns:a16="http://schemas.microsoft.com/office/drawing/2014/main" id="{5EB1AD3E-D7F9-454D-826F-49C87D05D15A}"/>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70" name="n_3aveValue【児童館】&#10;一人当たり面積">
          <a:extLst>
            <a:ext uri="{FF2B5EF4-FFF2-40B4-BE49-F238E27FC236}">
              <a16:creationId xmlns:a16="http://schemas.microsoft.com/office/drawing/2014/main" id="{5788457E-A6D7-498D-ABAD-D22468456852}"/>
            </a:ext>
          </a:extLst>
        </xdr:cNvPr>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71" name="n_1mainValue【児童館】&#10;一人当たり面積">
          <a:extLst>
            <a:ext uri="{FF2B5EF4-FFF2-40B4-BE49-F238E27FC236}">
              <a16:creationId xmlns:a16="http://schemas.microsoft.com/office/drawing/2014/main" id="{66C55AA0-66BC-4E22-8048-283E1D295C8B}"/>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72" name="n_2mainValue【児童館】&#10;一人当たり面積">
          <a:extLst>
            <a:ext uri="{FF2B5EF4-FFF2-40B4-BE49-F238E27FC236}">
              <a16:creationId xmlns:a16="http://schemas.microsoft.com/office/drawing/2014/main" id="{78FDD9B2-99B4-4E18-8D03-AFE59EAB52E6}"/>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673" name="n_3mainValue【児童館】&#10;一人当たり面積">
          <a:extLst>
            <a:ext uri="{FF2B5EF4-FFF2-40B4-BE49-F238E27FC236}">
              <a16:creationId xmlns:a16="http://schemas.microsoft.com/office/drawing/2014/main" id="{A7C04AD8-B80D-4A94-8124-9C7E7B492E49}"/>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53FFAEFE-D646-408F-9750-4DDE9A95F0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54EFF571-B110-4E65-8FA2-91D99A4BA8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A7683E09-B243-4FCD-A324-78BB7B053D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6911474A-78BF-4405-A227-6EFFB6E6917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C507170A-3C9D-42B7-AB92-6F5FCA64BF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FE516FBA-9EB5-4C78-AFD5-1DE296A091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C0C7ED4B-BE85-47C8-988A-09FF3986F4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E5285BA7-55F6-444B-BCA9-1128D9E0940A}"/>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a16="http://schemas.microsoft.com/office/drawing/2014/main" id="{F5C16ADB-44F1-430E-9BFE-F4BE3AFFC8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a16="http://schemas.microsoft.com/office/drawing/2014/main" id="{E4FB4E87-60D4-43B2-A647-C097F7E0F2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a16="http://schemas.microsoft.com/office/drawing/2014/main" id="{D93BD965-3F70-4BFF-AC53-0500E94955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a16="http://schemas.microsoft.com/office/drawing/2014/main" id="{A5390286-3A7E-48CF-8956-A7CBE532B5C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a16="http://schemas.microsoft.com/office/drawing/2014/main" id="{D07B36E1-6917-4F0A-8953-4C57DFC5D5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a16="http://schemas.microsoft.com/office/drawing/2014/main" id="{A07F9343-AE8E-47A6-A157-BB663E3E45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a16="http://schemas.microsoft.com/office/drawing/2014/main" id="{C83E2B5B-9683-4DFE-803D-60019AFC3C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a16="http://schemas.microsoft.com/office/drawing/2014/main" id="{3CC903C3-D6BB-4BB7-9809-692BCF78256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D80A9E83-2A75-448D-B9D3-E0711A3410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D5DB0ED6-BE00-45EC-A9F3-104B0657FF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020F894C-25E3-4D82-8CC2-AF3DB5EF433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交通の要衝であるという特性から、一人当たりの道路延長や橋梁等の有形固定資産額が高い。また、人口が増えており保育施設や学校施設の稼働率が高いことから、一人当たりの施設面積が低い傾向にある。</a:t>
          </a:r>
          <a:endParaRPr lang="ja-JP" altLang="ja-JP" sz="1400">
            <a:effectLst/>
          </a:endParaRPr>
        </a:p>
        <a:p>
          <a:r>
            <a:rPr kumimoji="1" lang="ja-JP" altLang="ja-JP" sz="1100">
              <a:solidFill>
                <a:schemeClr val="dk1"/>
              </a:solidFill>
              <a:effectLst/>
              <a:latin typeface="+mn-lt"/>
              <a:ea typeface="+mn-ea"/>
              <a:cs typeface="+mn-cs"/>
            </a:rPr>
            <a:t>　積極的に改修を行ってきた学校施設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減価償却率は類似団体平均よりも低い状態であり、減価償却率が類似団体より高い児童館について</a:t>
          </a:r>
          <a:r>
            <a:rPr kumimoji="1" lang="ja-JP" altLang="en-US" sz="1100">
              <a:solidFill>
                <a:schemeClr val="dk1"/>
              </a:solidFill>
              <a:effectLst/>
              <a:latin typeface="+mn-lt"/>
              <a:ea typeface="+mn-ea"/>
              <a:cs typeface="+mn-cs"/>
            </a:rPr>
            <a:t>も、今後の長寿命化の実施により、比率の減少が見込まれる。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市有の公共施設については、公共施設等総合管理計画等に</a:t>
          </a:r>
          <a:r>
            <a:rPr kumimoji="1" lang="ja-JP" altLang="en-US" sz="1100">
              <a:solidFill>
                <a:schemeClr val="dk1"/>
              </a:solidFill>
              <a:effectLst/>
              <a:latin typeface="+mn-lt"/>
              <a:ea typeface="+mn-ea"/>
              <a:cs typeface="+mn-cs"/>
            </a:rPr>
            <a:t>基づいて、引き続き</a:t>
          </a:r>
          <a:r>
            <a:rPr kumimoji="1" lang="ja-JP" altLang="ja-JP" sz="1100">
              <a:solidFill>
                <a:schemeClr val="dk1"/>
              </a:solidFill>
              <a:effectLst/>
              <a:latin typeface="+mn-lt"/>
              <a:ea typeface="+mn-ea"/>
              <a:cs typeface="+mn-cs"/>
            </a:rPr>
            <a:t>長寿命化を実施</a:t>
          </a:r>
          <a:r>
            <a:rPr kumimoji="1" lang="ja-JP" altLang="en-US" sz="1100">
              <a:solidFill>
                <a:schemeClr val="dk1"/>
              </a:solidFill>
              <a:effectLst/>
              <a:latin typeface="+mn-lt"/>
              <a:ea typeface="+mn-ea"/>
              <a:cs typeface="+mn-cs"/>
            </a:rPr>
            <a:t>していく。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BE9372-7A86-4CE5-AFC7-BB748ED327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FC61EA8-39DB-4C05-8A60-58F8F2AE32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D9F7DE-8D14-4F19-956A-7CF0AEA0EB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491E3C-A2FE-440B-B221-9109B6A499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B444CE-5276-4FC9-BEA2-C2D4094890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0C7E86-5D30-4516-BE31-D9C8145BC4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60D6F8-B612-4BB1-9CD0-D9E045A702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5DA8AE-6D22-4444-875E-2A85ADB2CE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B1D56D-1121-48EF-B150-AA08EC7479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4D5527-6F65-4AB9-ADD4-E7AD1A8980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73,653
72,486
71.72
26,994,468
26,180,227
501,342
14,961,014
17,891,411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6146FF-EA13-40FC-88AC-D3A34822AE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5021DB-7BAC-44E3-843E-67536ED711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8334F3-E9BF-4DFD-85EC-1A0FB684F5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692F53-ECC7-46E0-8978-4A2C3FC5F3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5E073C-D4FB-4B6D-8FFD-2D134F3B943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D6CB29-EA93-4D2D-B3E6-FA2D7D072D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BE2D97-FF67-47D7-B6AC-1A14A31E141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903E75-33A0-45A3-9EA7-5B4AEB35FA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5E785C-1D9C-4DBE-8362-A35C36AD1A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9B6375-0FA3-4D01-A2D9-C1A47584EE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52319A-AA2A-4E4C-9559-60627DB5F9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BDE9F5-B2FD-4C6F-90E5-4073AA30C1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C0816B-EDAD-4195-AADF-D7CA80BD81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90D5C2-F05B-4959-98C9-AED306BDD8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110F3C-BA77-451F-AB13-76DB9F3B35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FFD8E6-CEA6-4AF3-82AD-28FA2B4327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E8CFE7-C11D-4F8A-BCC3-37254D3B2B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AA95A9-57E3-46D3-9AA6-CA7A19E905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37441E-1385-45BF-BA0F-73B4E12B32A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5BA6174-8847-4696-982F-C567F20984E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77C8C72-DA8C-48DB-9F3A-21BBEEBE86C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C4A6D86-D495-42E8-A1AE-8718F85D69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B30C543-8C91-4BA9-B5BA-40B28775AB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C6BD439-9092-4A1C-9421-A1E5C4E964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EA2D447-32FF-44EF-9E02-84A031F1DC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0C8A221-7D87-4CC4-9A7F-C54D735E33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2F3ED6B-65C3-4A2A-9982-CD77642D96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E0753FC-152E-4A36-BA6C-565D4EB4BF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AD73151-9F81-4612-A447-D8D34BCA4E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C2984CF-583D-4250-B38C-01C170CA03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9CFF754-166B-4E1C-9130-9BFE9A2518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73364B2-39A0-4516-940B-24943D6C9D3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A2C2097-BC90-4D7C-BD60-E1922243563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10E0E52-18D0-4F5A-93B5-530E547D5B0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7ABC739-4DF2-44BE-AA6A-B5193A4754B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01C9196-F9B1-49D4-81D1-D39AF34F6D1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FFE79B2-8E5B-4C88-A29A-D744E6763BD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C06706D-A3C8-4D4F-BD7F-FA62AD61AD0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FF7E31E-2648-41EF-8CAD-215E2C127AD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31ED7C7-017A-4848-AE30-339851546FE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42755E0-B0D7-42DC-907E-F9C2A11A472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20311E0-8DEA-4379-B28C-4492AE47E31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2DAE56B-CD6B-4069-85A4-4E5414A77A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8296962-9A75-4CF0-BBCD-727F597C1C4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3881389-942A-4675-9A9E-D9483C8724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E896B4F0-447F-4A50-86A1-ACCB2508CD32}"/>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33FD9468-7AB6-493B-B230-9D9A57D18C7D}"/>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CAEE55A3-95E7-4686-AAF8-A3179FE1C64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FFC07089-01DA-4B65-94A9-1966383BD8FF}"/>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8D3B405-C834-4F8E-B4AB-FB5401960EDB}"/>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E83F13FE-D170-48D2-996D-EEF99F8A1CE8}"/>
            </a:ext>
          </a:extLst>
        </xdr:cNvPr>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8DE23D2B-F6C4-444E-9B6C-36782A3C34E7}"/>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81420526-89B2-4C5E-A9BF-1674498376E0}"/>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E40259D3-3562-40C7-AFAD-BDF18E4D3BF9}"/>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1E2E9DCB-8C68-46B1-8821-5E1E7B8A8A75}"/>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A9B9B2B-5CBE-4026-8B1E-987E9277291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367EF8-21CB-4A99-98EA-A516814983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0AB22A-1E6C-474C-9154-401586852A8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FF25A0-9907-4E86-B3DA-B098C1946BA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6BD6A5-D8E7-4E45-9250-A0854CE544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7439</xdr:rowOff>
    </xdr:from>
    <xdr:to>
      <xdr:col>24</xdr:col>
      <xdr:colOff>114300</xdr:colOff>
      <xdr:row>36</xdr:row>
      <xdr:rowOff>109039</xdr:rowOff>
    </xdr:to>
    <xdr:sp macro="" textlink="">
      <xdr:nvSpPr>
        <xdr:cNvPr id="72" name="楕円 71">
          <a:extLst>
            <a:ext uri="{FF2B5EF4-FFF2-40B4-BE49-F238E27FC236}">
              <a16:creationId xmlns:a16="http://schemas.microsoft.com/office/drawing/2014/main" id="{47628007-B840-4F10-90F4-E215DB3F7E42}"/>
            </a:ext>
          </a:extLst>
        </xdr:cNvPr>
        <xdr:cNvSpPr/>
      </xdr:nvSpPr>
      <xdr:spPr>
        <a:xfrm>
          <a:off x="4584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30316</xdr:rowOff>
    </xdr:from>
    <xdr:ext cx="405111" cy="259045"/>
    <xdr:sp macro="" textlink="">
      <xdr:nvSpPr>
        <xdr:cNvPr id="73" name="【図書館】&#10;有形固定資産減価償却率該当値テキスト">
          <a:extLst>
            <a:ext uri="{FF2B5EF4-FFF2-40B4-BE49-F238E27FC236}">
              <a16:creationId xmlns:a16="http://schemas.microsoft.com/office/drawing/2014/main" id="{F62099EB-40E8-4996-9F07-73CA9AD3B315}"/>
            </a:ext>
          </a:extLst>
        </xdr:cNvPr>
        <xdr:cNvSpPr txBox="1"/>
      </xdr:nvSpPr>
      <xdr:spPr>
        <a:xfrm>
          <a:off x="4673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23767</xdr:rowOff>
    </xdr:from>
    <xdr:to>
      <xdr:col>20</xdr:col>
      <xdr:colOff>38100</xdr:colOff>
      <xdr:row>36</xdr:row>
      <xdr:rowOff>125367</xdr:rowOff>
    </xdr:to>
    <xdr:sp macro="" textlink="">
      <xdr:nvSpPr>
        <xdr:cNvPr id="74" name="楕円 73">
          <a:extLst>
            <a:ext uri="{FF2B5EF4-FFF2-40B4-BE49-F238E27FC236}">
              <a16:creationId xmlns:a16="http://schemas.microsoft.com/office/drawing/2014/main" id="{CBFD9533-AA35-45DB-AC65-80377E9A4560}"/>
            </a:ext>
          </a:extLst>
        </xdr:cNvPr>
        <xdr:cNvSpPr/>
      </xdr:nvSpPr>
      <xdr:spPr>
        <a:xfrm>
          <a:off x="3746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58239</xdr:rowOff>
    </xdr:from>
    <xdr:to>
      <xdr:col>24</xdr:col>
      <xdr:colOff>63500</xdr:colOff>
      <xdr:row>36</xdr:row>
      <xdr:rowOff>74567</xdr:rowOff>
    </xdr:to>
    <xdr:cxnSp macro="">
      <xdr:nvCxnSpPr>
        <xdr:cNvPr id="75" name="直線コネクタ 74">
          <a:extLst>
            <a:ext uri="{FF2B5EF4-FFF2-40B4-BE49-F238E27FC236}">
              <a16:creationId xmlns:a16="http://schemas.microsoft.com/office/drawing/2014/main" id="{98202976-5BD9-4C30-B4FD-B9376E6B482A}"/>
            </a:ext>
          </a:extLst>
        </xdr:cNvPr>
        <xdr:cNvCxnSpPr/>
      </xdr:nvCxnSpPr>
      <xdr:spPr>
        <a:xfrm flipV="1">
          <a:off x="3797300" y="623043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22134</xdr:rowOff>
    </xdr:from>
    <xdr:to>
      <xdr:col>15</xdr:col>
      <xdr:colOff>101600</xdr:colOff>
      <xdr:row>36</xdr:row>
      <xdr:rowOff>123734</xdr:rowOff>
    </xdr:to>
    <xdr:sp macro="" textlink="">
      <xdr:nvSpPr>
        <xdr:cNvPr id="76" name="楕円 75">
          <a:extLst>
            <a:ext uri="{FF2B5EF4-FFF2-40B4-BE49-F238E27FC236}">
              <a16:creationId xmlns:a16="http://schemas.microsoft.com/office/drawing/2014/main" id="{93ACBD80-0A9A-4D72-9FF2-5E2D62D50C10}"/>
            </a:ext>
          </a:extLst>
        </xdr:cNvPr>
        <xdr:cNvSpPr/>
      </xdr:nvSpPr>
      <xdr:spPr>
        <a:xfrm>
          <a:off x="2857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72934</xdr:rowOff>
    </xdr:from>
    <xdr:to>
      <xdr:col>19</xdr:col>
      <xdr:colOff>177800</xdr:colOff>
      <xdr:row>36</xdr:row>
      <xdr:rowOff>74567</xdr:rowOff>
    </xdr:to>
    <xdr:cxnSp macro="">
      <xdr:nvCxnSpPr>
        <xdr:cNvPr id="77" name="直線コネクタ 76">
          <a:extLst>
            <a:ext uri="{FF2B5EF4-FFF2-40B4-BE49-F238E27FC236}">
              <a16:creationId xmlns:a16="http://schemas.microsoft.com/office/drawing/2014/main" id="{6CCF64D7-77BE-4BC6-ACD9-3475D79E3608}"/>
            </a:ext>
          </a:extLst>
        </xdr:cNvPr>
        <xdr:cNvCxnSpPr/>
      </xdr:nvCxnSpPr>
      <xdr:spPr>
        <a:xfrm>
          <a:off x="2908300" y="62451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69487</xdr:rowOff>
    </xdr:from>
    <xdr:to>
      <xdr:col>10</xdr:col>
      <xdr:colOff>165100</xdr:colOff>
      <xdr:row>36</xdr:row>
      <xdr:rowOff>171087</xdr:rowOff>
    </xdr:to>
    <xdr:sp macro="" textlink="">
      <xdr:nvSpPr>
        <xdr:cNvPr id="78" name="楕円 77">
          <a:extLst>
            <a:ext uri="{FF2B5EF4-FFF2-40B4-BE49-F238E27FC236}">
              <a16:creationId xmlns:a16="http://schemas.microsoft.com/office/drawing/2014/main" id="{F69591E1-BAA6-4D2E-8E55-5D2A5BB8F16F}"/>
            </a:ext>
          </a:extLst>
        </xdr:cNvPr>
        <xdr:cNvSpPr/>
      </xdr:nvSpPr>
      <xdr:spPr>
        <a:xfrm>
          <a:off x="1968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72934</xdr:rowOff>
    </xdr:from>
    <xdr:to>
      <xdr:col>15</xdr:col>
      <xdr:colOff>50800</xdr:colOff>
      <xdr:row>36</xdr:row>
      <xdr:rowOff>120287</xdr:rowOff>
    </xdr:to>
    <xdr:cxnSp macro="">
      <xdr:nvCxnSpPr>
        <xdr:cNvPr id="79" name="直線コネクタ 78">
          <a:extLst>
            <a:ext uri="{FF2B5EF4-FFF2-40B4-BE49-F238E27FC236}">
              <a16:creationId xmlns:a16="http://schemas.microsoft.com/office/drawing/2014/main" id="{34E89209-6CD3-436C-BC6E-359088DEF0B8}"/>
            </a:ext>
          </a:extLst>
        </xdr:cNvPr>
        <xdr:cNvCxnSpPr/>
      </xdr:nvCxnSpPr>
      <xdr:spPr>
        <a:xfrm flipV="1">
          <a:off x="2019300" y="62451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a:extLst>
            <a:ext uri="{FF2B5EF4-FFF2-40B4-BE49-F238E27FC236}">
              <a16:creationId xmlns:a16="http://schemas.microsoft.com/office/drawing/2014/main" id="{420EB127-5738-4987-9259-773875559117}"/>
            </a:ext>
          </a:extLst>
        </xdr:cNvPr>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a:extLst>
            <a:ext uri="{FF2B5EF4-FFF2-40B4-BE49-F238E27FC236}">
              <a16:creationId xmlns:a16="http://schemas.microsoft.com/office/drawing/2014/main" id="{80E575D6-9DC6-42FE-A0D1-D30B41D4FD7E}"/>
            </a:ext>
          </a:extLst>
        </xdr:cNvPr>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a:extLst>
            <a:ext uri="{FF2B5EF4-FFF2-40B4-BE49-F238E27FC236}">
              <a16:creationId xmlns:a16="http://schemas.microsoft.com/office/drawing/2014/main" id="{436F66AB-B28E-49AE-9A71-6DDAB8FD2D78}"/>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141894</xdr:rowOff>
    </xdr:from>
    <xdr:ext cx="405111" cy="259045"/>
    <xdr:sp macro="" textlink="">
      <xdr:nvSpPr>
        <xdr:cNvPr id="83" name="n_1mainValue【図書館】&#10;有形固定資産減価償却率">
          <a:extLst>
            <a:ext uri="{FF2B5EF4-FFF2-40B4-BE49-F238E27FC236}">
              <a16:creationId xmlns:a16="http://schemas.microsoft.com/office/drawing/2014/main" id="{CDF9A7A9-C25B-42A4-A6CC-144E437E04B7}"/>
            </a:ext>
          </a:extLst>
        </xdr:cNvPr>
        <xdr:cNvSpPr txBox="1"/>
      </xdr:nvSpPr>
      <xdr:spPr>
        <a:xfrm>
          <a:off x="3582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4" name="n_2mainValue【図書館】&#10;有形固定資産減価償却率">
          <a:extLst>
            <a:ext uri="{FF2B5EF4-FFF2-40B4-BE49-F238E27FC236}">
              <a16:creationId xmlns:a16="http://schemas.microsoft.com/office/drawing/2014/main" id="{1524B55D-6955-43DA-8B08-B3FBE1D31903}"/>
            </a:ext>
          </a:extLst>
        </xdr:cNvPr>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16164</xdr:rowOff>
    </xdr:from>
    <xdr:ext cx="405111" cy="259045"/>
    <xdr:sp macro="" textlink="">
      <xdr:nvSpPr>
        <xdr:cNvPr id="85" name="n_3mainValue【図書館】&#10;有形固定資産減価償却率">
          <a:extLst>
            <a:ext uri="{FF2B5EF4-FFF2-40B4-BE49-F238E27FC236}">
              <a16:creationId xmlns:a16="http://schemas.microsoft.com/office/drawing/2014/main" id="{7D95630B-E511-4C99-8783-FD55A133306C}"/>
            </a:ext>
          </a:extLst>
        </xdr:cNvPr>
        <xdr:cNvSpPr txBox="1"/>
      </xdr:nvSpPr>
      <xdr:spPr>
        <a:xfrm>
          <a:off x="1816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EB3B09E-9380-4D85-8783-EA16600292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A5B1598-EC5A-4B37-A287-3BA596ABB0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10EEB56-D3EB-4D0F-A4CE-26D88E79AD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04045A3-0488-4A67-AAB1-ED5587D1E7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C793935E-F1E6-4A91-B37C-2509F48DE9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3EDD7E0F-1FAD-4157-AB14-7D7FEF0D82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964E5E4B-F35B-4A3B-8119-E51B23E8B5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2C07083-AEE2-4753-828A-3900791AD2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84F8A6AA-33EF-47FF-98CD-4B134090642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B3A5299D-1FE0-4297-8D31-2B3BC55A90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DBC57484-3605-4E0C-A32E-D8A3BC9C84E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6C30743-FED1-4C67-B91E-383619600FB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483B94E-CAF2-4078-AEDA-4111284A12B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3814C189-1216-4880-81B3-A0B8BAD9BAC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8E57C014-C87A-4208-9BB1-633A5B65EDE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CB194B3D-1BA7-4D1B-982A-2A40709DC1F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B889B923-EF36-486D-87E7-D770DFDE55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3C1F5F0C-9B94-4185-B8BD-CFBAB2269D7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50D70BD9-EB75-4D74-813D-D19739ED56B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CD6A811A-057B-4769-AD27-86BED5322AF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CF89D5C-A757-46CC-A6FD-D884384F38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A13DBCCC-4877-465F-9C66-FBE0C831077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291C3CCE-4855-406C-9C50-5C89798FC7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1E2EE847-7C8F-4FBC-ABDB-E7A1B4818C1C}"/>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C944B854-2192-4C55-9317-48F2BA5CB846}"/>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975E747D-8C53-445C-9D1F-9332835C43C1}"/>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5BAFF9A3-59B5-46EC-AE5D-AC813F5509AE}"/>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5CCCB636-8C7A-4050-A2A8-61ADE2277505}"/>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67C1EAE9-ABC1-4362-8047-A3EFB490527C}"/>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2B929F64-D52D-49EB-8261-A3EBE9DB7ED7}"/>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7AC3C438-A942-4F18-83A5-878F3797F4F3}"/>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0A759041-6E67-4088-BAEA-CBBC703C6A8C}"/>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34FF197F-22B8-408B-8DB7-DAEF47614F9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1E41511-D96F-4E1B-83BD-52DB27E569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7296508-68FE-41B2-8C8E-725ECE184D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30AE3CB-6647-4941-B7DA-C570B0F8497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9A4630F-9982-47C4-8B40-C9F29B61A6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AF6F0CB-649C-4D8F-9969-4898DFEB0F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24" name="楕円 123">
          <a:extLst>
            <a:ext uri="{FF2B5EF4-FFF2-40B4-BE49-F238E27FC236}">
              <a16:creationId xmlns:a16="http://schemas.microsoft.com/office/drawing/2014/main" id="{6F1CB6BB-CCBB-4105-901A-25A27624DA35}"/>
            </a:ext>
          </a:extLst>
        </xdr:cNvPr>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25" name="【図書館】&#10;一人当たり面積該当値テキスト">
          <a:extLst>
            <a:ext uri="{FF2B5EF4-FFF2-40B4-BE49-F238E27FC236}">
              <a16:creationId xmlns:a16="http://schemas.microsoft.com/office/drawing/2014/main" id="{7B7F65EE-A49A-468A-9AF1-AB978D31AC94}"/>
            </a:ext>
          </a:extLst>
        </xdr:cNvPr>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26" name="楕円 125">
          <a:extLst>
            <a:ext uri="{FF2B5EF4-FFF2-40B4-BE49-F238E27FC236}">
              <a16:creationId xmlns:a16="http://schemas.microsoft.com/office/drawing/2014/main" id="{8EC8BFC4-CC17-4596-A5D5-CA873C57D67D}"/>
            </a:ext>
          </a:extLst>
        </xdr:cNvPr>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27" name="直線コネクタ 126">
          <a:extLst>
            <a:ext uri="{FF2B5EF4-FFF2-40B4-BE49-F238E27FC236}">
              <a16:creationId xmlns:a16="http://schemas.microsoft.com/office/drawing/2014/main" id="{0F4B7FB9-D00C-4EB6-83A6-934053F929B2}"/>
            </a:ext>
          </a:extLst>
        </xdr:cNvPr>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28" name="楕円 127">
          <a:extLst>
            <a:ext uri="{FF2B5EF4-FFF2-40B4-BE49-F238E27FC236}">
              <a16:creationId xmlns:a16="http://schemas.microsoft.com/office/drawing/2014/main" id="{34FE0D2A-5579-4B58-8110-1BEB61BC2230}"/>
            </a:ext>
          </a:extLst>
        </xdr:cNvPr>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29" name="直線コネクタ 128">
          <a:extLst>
            <a:ext uri="{FF2B5EF4-FFF2-40B4-BE49-F238E27FC236}">
              <a16:creationId xmlns:a16="http://schemas.microsoft.com/office/drawing/2014/main" id="{C8A7004F-A57A-42F6-8D44-3A74D2573B0A}"/>
            </a:ext>
          </a:extLst>
        </xdr:cNvPr>
        <xdr:cNvCxnSpPr/>
      </xdr:nvCxnSpPr>
      <xdr:spPr>
        <a:xfrm>
          <a:off x="8750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95250</xdr:rowOff>
    </xdr:from>
    <xdr:to>
      <xdr:col>41</xdr:col>
      <xdr:colOff>101600</xdr:colOff>
      <xdr:row>40</xdr:row>
      <xdr:rowOff>25400</xdr:rowOff>
    </xdr:to>
    <xdr:sp macro="" textlink="">
      <xdr:nvSpPr>
        <xdr:cNvPr id="130" name="楕円 129">
          <a:extLst>
            <a:ext uri="{FF2B5EF4-FFF2-40B4-BE49-F238E27FC236}">
              <a16:creationId xmlns:a16="http://schemas.microsoft.com/office/drawing/2014/main" id="{33F70C41-8867-4DC7-9489-690F8EC6CEB3}"/>
            </a:ext>
          </a:extLst>
        </xdr:cNvPr>
        <xdr:cNvSpPr/>
      </xdr:nvSpPr>
      <xdr:spPr>
        <a:xfrm>
          <a:off x="7810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146050</xdr:rowOff>
    </xdr:to>
    <xdr:cxnSp macro="">
      <xdr:nvCxnSpPr>
        <xdr:cNvPr id="131" name="直線コネクタ 130">
          <a:extLst>
            <a:ext uri="{FF2B5EF4-FFF2-40B4-BE49-F238E27FC236}">
              <a16:creationId xmlns:a16="http://schemas.microsoft.com/office/drawing/2014/main" id="{D95AD528-7EC9-4143-8253-9717BE2FA01A}"/>
            </a:ext>
          </a:extLst>
        </xdr:cNvPr>
        <xdr:cNvCxnSpPr/>
      </xdr:nvCxnSpPr>
      <xdr:spPr>
        <a:xfrm>
          <a:off x="7861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A4329B7A-CCC9-4896-8991-D6300610413D}"/>
            </a:ext>
          </a:extLst>
        </xdr:cNvPr>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a:extLst>
            <a:ext uri="{FF2B5EF4-FFF2-40B4-BE49-F238E27FC236}">
              <a16:creationId xmlns:a16="http://schemas.microsoft.com/office/drawing/2014/main" id="{7A81432B-9629-4744-AE47-CAE54039ECB4}"/>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a:extLst>
            <a:ext uri="{FF2B5EF4-FFF2-40B4-BE49-F238E27FC236}">
              <a16:creationId xmlns:a16="http://schemas.microsoft.com/office/drawing/2014/main" id="{3B26571F-A642-4C29-A67D-2E1404B654AB}"/>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35" name="n_1mainValue【図書館】&#10;一人当たり面積">
          <a:extLst>
            <a:ext uri="{FF2B5EF4-FFF2-40B4-BE49-F238E27FC236}">
              <a16:creationId xmlns:a16="http://schemas.microsoft.com/office/drawing/2014/main" id="{7B5AD172-9816-41BF-A6E2-C002CE762F09}"/>
            </a:ext>
          </a:extLst>
        </xdr:cNvPr>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36" name="n_2mainValue【図書館】&#10;一人当たり面積">
          <a:extLst>
            <a:ext uri="{FF2B5EF4-FFF2-40B4-BE49-F238E27FC236}">
              <a16:creationId xmlns:a16="http://schemas.microsoft.com/office/drawing/2014/main" id="{66D6F2FD-EA6C-4858-BCF3-8B060210A6D6}"/>
            </a:ext>
          </a:extLst>
        </xdr:cNvPr>
        <xdr:cNvSpPr txBox="1"/>
      </xdr:nvSpPr>
      <xdr:spPr>
        <a:xfrm>
          <a:off x="8515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16527</xdr:rowOff>
    </xdr:from>
    <xdr:ext cx="469744" cy="259045"/>
    <xdr:sp macro="" textlink="">
      <xdr:nvSpPr>
        <xdr:cNvPr id="137" name="n_3mainValue【図書館】&#10;一人当たり面積">
          <a:extLst>
            <a:ext uri="{FF2B5EF4-FFF2-40B4-BE49-F238E27FC236}">
              <a16:creationId xmlns:a16="http://schemas.microsoft.com/office/drawing/2014/main" id="{6AADC610-0E66-4649-9430-67CB9BDCAF64}"/>
            </a:ext>
          </a:extLst>
        </xdr:cNvPr>
        <xdr:cNvSpPr txBox="1"/>
      </xdr:nvSpPr>
      <xdr:spPr>
        <a:xfrm>
          <a:off x="7626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9628B08D-3F0F-44AE-83B3-1F19FBE899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DB360E17-60F8-4494-815A-1BCD03D85B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79E3A132-B141-4BC9-BC1D-1F09310F4C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AFBAAF56-2147-4B86-A17C-84CE3A0DC9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6F7769AD-EE91-4C04-AE83-C71BB2EAAA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5293DC41-E748-4667-A591-2C0BE4383C5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56C7A1A5-5F2B-4C1A-8639-0486D5E42D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5DECA14-D624-47BA-A53A-B85A14D02E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E562C112-7DDB-4C83-8183-2478E1F5D2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74C8FC89-C810-4DD9-BE82-25BE9041FA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36C9EB7F-EC99-4992-A0A3-6EE70FB4CE0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F18C6AD6-55BA-492D-8339-861D2A6E2CF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2A6B6762-4DD1-44B5-BB02-615896081C3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75211179-C084-4CE1-84D4-785CB22709D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1B929111-C092-4309-B66E-AD9253C77AE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AA4C1D23-DB11-4939-AB11-24EC0CF083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9D4281AE-2C5D-4E15-82AC-F149C76ADD1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99F82977-44DF-4DE9-9A5D-0A30B44529A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F6664608-FDDD-4140-8A20-EB2A784B944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C22F382E-4160-4238-8993-5F059C6DABF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EC0B5641-9B41-45E9-A7D8-D22D0FD6286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E47CE2C4-7FB0-42E9-81D6-572F0D8C0E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EB24AECE-44FD-49EA-92DC-93A7FDFD846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FE3F9808-6BD9-4576-8661-F3161C3BEA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CE2BBF4E-1DD4-42D7-B4D0-E8B2F72BB146}"/>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FE02FD45-C742-4EB4-B9B9-157C7E81015D}"/>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7F9CBEB6-2ABC-4BF8-93C0-36F41AF30E9A}"/>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30BFA6D6-5636-4156-B581-D8D75368F45A}"/>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FC1EDB31-ACFA-4F61-8199-61B80E09C2D5}"/>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18A17948-19BC-46C4-A62E-28C254E7050D}"/>
            </a:ext>
          </a:extLst>
        </xdr:cNvPr>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0498DC7E-43FF-4B37-A426-3CFF6520B6EE}"/>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E584DFE7-5A92-4A1B-890B-F491CB4711BA}"/>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8564FB5F-6FDA-4A82-8CC9-5E2C2778C2C6}"/>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BFAA6490-A58F-4267-B331-DF041AB0696D}"/>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053765C-A832-4541-8AFC-4F9CB4D0B2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16CCA93-5C82-4FE2-B8A5-B880ACE300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7466052-59CE-46DB-A2DA-BDDEAD0ED7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501D82B-3240-499B-B352-E6FBDC38F1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AA450BE-54D0-4754-893E-AFC884FE2C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120650</xdr:rowOff>
    </xdr:from>
    <xdr:to>
      <xdr:col>24</xdr:col>
      <xdr:colOff>114300</xdr:colOff>
      <xdr:row>57</xdr:row>
      <xdr:rowOff>50800</xdr:rowOff>
    </xdr:to>
    <xdr:sp macro="" textlink="">
      <xdr:nvSpPr>
        <xdr:cNvPr id="177" name="楕円 176">
          <a:extLst>
            <a:ext uri="{FF2B5EF4-FFF2-40B4-BE49-F238E27FC236}">
              <a16:creationId xmlns:a16="http://schemas.microsoft.com/office/drawing/2014/main" id="{67061CF6-2404-4684-98C7-F9FDACB47274}"/>
            </a:ext>
          </a:extLst>
        </xdr:cNvPr>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143527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66D7EA68-9FF7-4880-8E61-0082B2515F3E}"/>
            </a:ext>
          </a:extLst>
        </xdr:cNvPr>
        <xdr:cNvSpPr txBox="1"/>
      </xdr:nvSpPr>
      <xdr:spPr>
        <a:xfrm>
          <a:off x="4673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147320</xdr:rowOff>
    </xdr:from>
    <xdr:to>
      <xdr:col>20</xdr:col>
      <xdr:colOff>38100</xdr:colOff>
      <xdr:row>57</xdr:row>
      <xdr:rowOff>77470</xdr:rowOff>
    </xdr:to>
    <xdr:sp macro="" textlink="">
      <xdr:nvSpPr>
        <xdr:cNvPr id="179" name="楕円 178">
          <a:extLst>
            <a:ext uri="{FF2B5EF4-FFF2-40B4-BE49-F238E27FC236}">
              <a16:creationId xmlns:a16="http://schemas.microsoft.com/office/drawing/2014/main" id="{135F002C-38E3-42D7-9C9E-453F6410FD98}"/>
            </a:ext>
          </a:extLst>
        </xdr:cNvPr>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57</xdr:row>
      <xdr:rowOff>26670</xdr:rowOff>
    </xdr:to>
    <xdr:cxnSp macro="">
      <xdr:nvCxnSpPr>
        <xdr:cNvPr id="180" name="直線コネクタ 179">
          <a:extLst>
            <a:ext uri="{FF2B5EF4-FFF2-40B4-BE49-F238E27FC236}">
              <a16:creationId xmlns:a16="http://schemas.microsoft.com/office/drawing/2014/main" id="{64E2FA1E-980E-410A-86D8-F40B1559224E}"/>
            </a:ext>
          </a:extLst>
        </xdr:cNvPr>
        <xdr:cNvCxnSpPr/>
      </xdr:nvCxnSpPr>
      <xdr:spPr>
        <a:xfrm flipV="1">
          <a:off x="3797300" y="97726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xdr:rowOff>
    </xdr:from>
    <xdr:to>
      <xdr:col>15</xdr:col>
      <xdr:colOff>101600</xdr:colOff>
      <xdr:row>57</xdr:row>
      <xdr:rowOff>109855</xdr:rowOff>
    </xdr:to>
    <xdr:sp macro="" textlink="">
      <xdr:nvSpPr>
        <xdr:cNvPr id="181" name="楕円 180">
          <a:extLst>
            <a:ext uri="{FF2B5EF4-FFF2-40B4-BE49-F238E27FC236}">
              <a16:creationId xmlns:a16="http://schemas.microsoft.com/office/drawing/2014/main" id="{F7CFBD31-9CB8-4975-94A2-FDE48FD2432A}"/>
            </a:ext>
          </a:extLst>
        </xdr:cNvPr>
        <xdr:cNvSpPr/>
      </xdr:nvSpPr>
      <xdr:spPr>
        <a:xfrm>
          <a:off x="2857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26670</xdr:rowOff>
    </xdr:from>
    <xdr:to>
      <xdr:col>19</xdr:col>
      <xdr:colOff>177800</xdr:colOff>
      <xdr:row>57</xdr:row>
      <xdr:rowOff>59055</xdr:rowOff>
    </xdr:to>
    <xdr:cxnSp macro="">
      <xdr:nvCxnSpPr>
        <xdr:cNvPr id="182" name="直線コネクタ 181">
          <a:extLst>
            <a:ext uri="{FF2B5EF4-FFF2-40B4-BE49-F238E27FC236}">
              <a16:creationId xmlns:a16="http://schemas.microsoft.com/office/drawing/2014/main" id="{DD639EEA-86BA-49A1-9FB3-2A0744FB9852}"/>
            </a:ext>
          </a:extLst>
        </xdr:cNvPr>
        <xdr:cNvCxnSpPr/>
      </xdr:nvCxnSpPr>
      <xdr:spPr>
        <a:xfrm flipV="1">
          <a:off x="2908300" y="97993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71120</xdr:rowOff>
    </xdr:from>
    <xdr:to>
      <xdr:col>10</xdr:col>
      <xdr:colOff>165100</xdr:colOff>
      <xdr:row>58</xdr:row>
      <xdr:rowOff>1270</xdr:rowOff>
    </xdr:to>
    <xdr:sp macro="" textlink="">
      <xdr:nvSpPr>
        <xdr:cNvPr id="183" name="楕円 182">
          <a:extLst>
            <a:ext uri="{FF2B5EF4-FFF2-40B4-BE49-F238E27FC236}">
              <a16:creationId xmlns:a16="http://schemas.microsoft.com/office/drawing/2014/main" id="{74752CD4-FB46-4B15-A844-0ED09A0A3924}"/>
            </a:ext>
          </a:extLst>
        </xdr:cNvPr>
        <xdr:cNvSpPr/>
      </xdr:nvSpPr>
      <xdr:spPr>
        <a:xfrm>
          <a:off x="1968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59055</xdr:rowOff>
    </xdr:from>
    <xdr:to>
      <xdr:col>15</xdr:col>
      <xdr:colOff>50800</xdr:colOff>
      <xdr:row>57</xdr:row>
      <xdr:rowOff>121920</xdr:rowOff>
    </xdr:to>
    <xdr:cxnSp macro="">
      <xdr:nvCxnSpPr>
        <xdr:cNvPr id="184" name="直線コネクタ 183">
          <a:extLst>
            <a:ext uri="{FF2B5EF4-FFF2-40B4-BE49-F238E27FC236}">
              <a16:creationId xmlns:a16="http://schemas.microsoft.com/office/drawing/2014/main" id="{30B62810-B6C1-469B-9978-E57C50C888BA}"/>
            </a:ext>
          </a:extLst>
        </xdr:cNvPr>
        <xdr:cNvCxnSpPr/>
      </xdr:nvCxnSpPr>
      <xdr:spPr>
        <a:xfrm flipV="1">
          <a:off x="2019300" y="98317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A9A31808-F083-4679-8AA1-A9AB5D93B59F}"/>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a:extLst>
            <a:ext uri="{FF2B5EF4-FFF2-40B4-BE49-F238E27FC236}">
              <a16:creationId xmlns:a16="http://schemas.microsoft.com/office/drawing/2014/main" id="{D792EF80-F740-478A-8846-72F3D054BA61}"/>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a:extLst>
            <a:ext uri="{FF2B5EF4-FFF2-40B4-BE49-F238E27FC236}">
              <a16:creationId xmlns:a16="http://schemas.microsoft.com/office/drawing/2014/main" id="{39B6116D-6794-4C52-8972-6E0F938F6F00}"/>
            </a:ext>
          </a:extLst>
        </xdr:cNvPr>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93997</xdr:rowOff>
    </xdr:from>
    <xdr:ext cx="405111" cy="259045"/>
    <xdr:sp macro="" textlink="">
      <xdr:nvSpPr>
        <xdr:cNvPr id="188" name="n_1mainValue【体育館・プール】&#10;有形固定資産減価償却率">
          <a:extLst>
            <a:ext uri="{FF2B5EF4-FFF2-40B4-BE49-F238E27FC236}">
              <a16:creationId xmlns:a16="http://schemas.microsoft.com/office/drawing/2014/main" id="{43CFD16A-4967-4195-8C1E-C9A71CA96207}"/>
            </a:ext>
          </a:extLst>
        </xdr:cNvPr>
        <xdr:cNvSpPr txBox="1"/>
      </xdr:nvSpPr>
      <xdr:spPr>
        <a:xfrm>
          <a:off x="3582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126382</xdr:rowOff>
    </xdr:from>
    <xdr:ext cx="405111" cy="259045"/>
    <xdr:sp macro="" textlink="">
      <xdr:nvSpPr>
        <xdr:cNvPr id="189" name="n_2mainValue【体育館・プール】&#10;有形固定資産減価償却率">
          <a:extLst>
            <a:ext uri="{FF2B5EF4-FFF2-40B4-BE49-F238E27FC236}">
              <a16:creationId xmlns:a16="http://schemas.microsoft.com/office/drawing/2014/main" id="{0E99BB26-EE55-4D16-91EB-994354FE1999}"/>
            </a:ext>
          </a:extLst>
        </xdr:cNvPr>
        <xdr:cNvSpPr txBox="1"/>
      </xdr:nvSpPr>
      <xdr:spPr>
        <a:xfrm>
          <a:off x="270574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17797</xdr:rowOff>
    </xdr:from>
    <xdr:ext cx="405111" cy="259045"/>
    <xdr:sp macro="" textlink="">
      <xdr:nvSpPr>
        <xdr:cNvPr id="190" name="n_3mainValue【体育館・プール】&#10;有形固定資産減価償却率">
          <a:extLst>
            <a:ext uri="{FF2B5EF4-FFF2-40B4-BE49-F238E27FC236}">
              <a16:creationId xmlns:a16="http://schemas.microsoft.com/office/drawing/2014/main" id="{39745DFC-4BB1-49A5-8384-18BC2C0895E7}"/>
            </a:ext>
          </a:extLst>
        </xdr:cNvPr>
        <xdr:cNvSpPr txBox="1"/>
      </xdr:nvSpPr>
      <xdr:spPr>
        <a:xfrm>
          <a:off x="1816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542791A5-495C-4D55-B144-E1BFA40BFF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F928A5F9-21C1-4605-9B7E-70C1DFC2EC9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E1F45769-FA44-42B8-8E42-8EAA3EF4A5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532BEDE1-CAF2-4F5F-851A-39A4F4B109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2FB1183-E01A-4DBF-A3FE-94E91AA141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A2DBDA-91C5-4F33-92EC-19EB276252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75C0377C-3CBE-4439-A8DD-AE177B95B3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E8E3C8B0-2C8D-4D7E-8D00-08A2E6C61EC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F4297C92-32EA-4F54-A22F-3768A9FDEE9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5495ADEB-DB41-4983-B55F-12F9CD2591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B11CEB5E-9927-4E44-9EE1-8D9FE32423F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472B9279-027A-453E-ABF7-9F1A7C48D62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E4EAB963-4C82-4984-B4DE-9683E40E2E4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53C26CD7-06F2-486E-AE97-25464274ADF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51F521D4-6391-4AB2-857D-798AA400BDD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FA759AC7-1889-48F5-AB94-3CAD0BA0D03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B35FF467-677A-4A21-BA59-2A4EB9862F4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B78C983-5881-476C-948D-C04D881E874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9AC83B93-1EE4-4B79-B6AF-4DA721965F5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C8D4DFD5-B1BA-460E-98E5-238533A35A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D64BE72A-33F0-4108-9AF7-40D3FD0998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64B0898-00C5-4CDE-AFED-3D7DDF14553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92626CC6-A613-4DC5-8D3C-CB46F81F4A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8996AB4A-8388-46E4-B6F7-5F4EDEC162B8}"/>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23662D44-CA3D-41F6-96D3-55DC1C02B066}"/>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EE0E9AB3-700B-4B73-9F35-F2BD6D686051}"/>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3573121A-E6C7-4879-B04F-3A4B5DD0E51C}"/>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29ADA6B4-71CB-4D73-AB77-A43C68EC2C0B}"/>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28D0F211-1756-428F-BD80-7BDB7073441F}"/>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AB6ACC81-1433-4492-BBA1-CC8D94168D83}"/>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6D3A6FED-912C-429F-963D-D91339D2A8F4}"/>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4E45F598-6B90-4FF2-84B0-E279566D145C}"/>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FB751D64-0FF2-4D01-B0B3-DBB62EC27C5F}"/>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A49D163-1112-476E-8BF7-034271F4B9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1CA528C-9BB1-445E-9023-3D0A0BDA2C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489129C8-E778-46B3-8DCC-C86DF2090C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BAAED3B-34D9-4020-8B16-DF98C7401D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AC86039-7DC6-47AB-95F4-1EB4FC8EFD9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29" name="楕円 228">
          <a:extLst>
            <a:ext uri="{FF2B5EF4-FFF2-40B4-BE49-F238E27FC236}">
              <a16:creationId xmlns:a16="http://schemas.microsoft.com/office/drawing/2014/main" id="{DBB2696E-51D1-4F8A-B24E-C6AFF635F620}"/>
            </a:ext>
          </a:extLst>
        </xdr:cNvPr>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30" name="【体育館・プール】&#10;一人当たり面積該当値テキスト">
          <a:extLst>
            <a:ext uri="{FF2B5EF4-FFF2-40B4-BE49-F238E27FC236}">
              <a16:creationId xmlns:a16="http://schemas.microsoft.com/office/drawing/2014/main" id="{F8233930-3CB3-4D95-BF7F-DA113A3DEB0B}"/>
            </a:ext>
          </a:extLst>
        </xdr:cNvPr>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31" name="楕円 230">
          <a:extLst>
            <a:ext uri="{FF2B5EF4-FFF2-40B4-BE49-F238E27FC236}">
              <a16:creationId xmlns:a16="http://schemas.microsoft.com/office/drawing/2014/main" id="{181782CA-0120-45C5-AB3F-7C7F9AB89B58}"/>
            </a:ext>
          </a:extLst>
        </xdr:cNvPr>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22860</xdr:rowOff>
    </xdr:to>
    <xdr:cxnSp macro="">
      <xdr:nvCxnSpPr>
        <xdr:cNvPr id="232" name="直線コネクタ 231">
          <a:extLst>
            <a:ext uri="{FF2B5EF4-FFF2-40B4-BE49-F238E27FC236}">
              <a16:creationId xmlns:a16="http://schemas.microsoft.com/office/drawing/2014/main" id="{4F3F53F6-9F1F-4CBE-8E83-323F6AA885A7}"/>
            </a:ext>
          </a:extLst>
        </xdr:cNvPr>
        <xdr:cNvCxnSpPr/>
      </xdr:nvCxnSpPr>
      <xdr:spPr>
        <a:xfrm>
          <a:off x="9639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33" name="楕円 232">
          <a:extLst>
            <a:ext uri="{FF2B5EF4-FFF2-40B4-BE49-F238E27FC236}">
              <a16:creationId xmlns:a16="http://schemas.microsoft.com/office/drawing/2014/main" id="{C2DF75B2-3E81-46C6-AED1-DDCA24E8E8C2}"/>
            </a:ext>
          </a:extLst>
        </xdr:cNvPr>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22860</xdr:rowOff>
    </xdr:to>
    <xdr:cxnSp macro="">
      <xdr:nvCxnSpPr>
        <xdr:cNvPr id="234" name="直線コネクタ 233">
          <a:extLst>
            <a:ext uri="{FF2B5EF4-FFF2-40B4-BE49-F238E27FC236}">
              <a16:creationId xmlns:a16="http://schemas.microsoft.com/office/drawing/2014/main" id="{C38AD093-8638-40B6-93D7-903C5E1812EE}"/>
            </a:ext>
          </a:extLst>
        </xdr:cNvPr>
        <xdr:cNvCxnSpPr/>
      </xdr:nvCxnSpPr>
      <xdr:spPr>
        <a:xfrm>
          <a:off x="8750300" y="10648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235" name="楕円 234">
          <a:extLst>
            <a:ext uri="{FF2B5EF4-FFF2-40B4-BE49-F238E27FC236}">
              <a16:creationId xmlns:a16="http://schemas.microsoft.com/office/drawing/2014/main" id="{9F8C955B-B1D9-44A8-AC29-A5DB4EA5890C}"/>
            </a:ext>
          </a:extLst>
        </xdr:cNvPr>
        <xdr:cNvSpPr/>
      </xdr:nvSpPr>
      <xdr:spPr>
        <a:xfrm>
          <a:off x="781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19050</xdr:rowOff>
    </xdr:to>
    <xdr:cxnSp macro="">
      <xdr:nvCxnSpPr>
        <xdr:cNvPr id="236" name="直線コネクタ 235">
          <a:extLst>
            <a:ext uri="{FF2B5EF4-FFF2-40B4-BE49-F238E27FC236}">
              <a16:creationId xmlns:a16="http://schemas.microsoft.com/office/drawing/2014/main" id="{7DA4A2E7-CA84-4307-B276-D935BAA91A7D}"/>
            </a:ext>
          </a:extLst>
        </xdr:cNvPr>
        <xdr:cNvCxnSpPr/>
      </xdr:nvCxnSpPr>
      <xdr:spPr>
        <a:xfrm>
          <a:off x="7861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1DF79FD8-75AC-4180-94B1-7EC1D5BF2FBA}"/>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86534643-9479-4218-A43F-BC1EC1A471B7}"/>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D6E5F0D8-67AE-43E8-A20B-4FCB7334A031}"/>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40" name="n_1mainValue【体育館・プール】&#10;一人当たり面積">
          <a:extLst>
            <a:ext uri="{FF2B5EF4-FFF2-40B4-BE49-F238E27FC236}">
              <a16:creationId xmlns:a16="http://schemas.microsoft.com/office/drawing/2014/main" id="{E5DCF5A3-7606-499C-8C34-DC25AF6C3D89}"/>
            </a:ext>
          </a:extLst>
        </xdr:cNvPr>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60977</xdr:rowOff>
    </xdr:from>
    <xdr:ext cx="469744" cy="259045"/>
    <xdr:sp macro="" textlink="">
      <xdr:nvSpPr>
        <xdr:cNvPr id="241" name="n_2mainValue【体育館・プール】&#10;一人当たり面積">
          <a:extLst>
            <a:ext uri="{FF2B5EF4-FFF2-40B4-BE49-F238E27FC236}">
              <a16:creationId xmlns:a16="http://schemas.microsoft.com/office/drawing/2014/main" id="{010EB40B-C000-4A86-B95C-643AC413B3BE}"/>
            </a:ext>
          </a:extLst>
        </xdr:cNvPr>
        <xdr:cNvSpPr txBox="1"/>
      </xdr:nvSpPr>
      <xdr:spPr>
        <a:xfrm>
          <a:off x="8515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57167</xdr:rowOff>
    </xdr:from>
    <xdr:ext cx="469744" cy="259045"/>
    <xdr:sp macro="" textlink="">
      <xdr:nvSpPr>
        <xdr:cNvPr id="242" name="n_3mainValue【体育館・プール】&#10;一人当たり面積">
          <a:extLst>
            <a:ext uri="{FF2B5EF4-FFF2-40B4-BE49-F238E27FC236}">
              <a16:creationId xmlns:a16="http://schemas.microsoft.com/office/drawing/2014/main" id="{C0C3FDCD-5B0D-44DF-9945-F5350EEFB1F9}"/>
            </a:ext>
          </a:extLst>
        </xdr:cNvPr>
        <xdr:cNvSpPr txBox="1"/>
      </xdr:nvSpPr>
      <xdr:spPr>
        <a:xfrm>
          <a:off x="7626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1710201A-6A3A-43AF-B21B-93E3AE980BD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AEFA5EBE-B01B-46FA-8B23-53986A5B8B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40441E3-E73D-416A-AFC5-5E79E1AE2B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BEFD534E-E5AD-459A-A40A-D2F2680D94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EB8A3BF0-A72C-4301-AB3A-6B5046D2A0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610A84F3-E98E-4DD3-8F2F-13F20D0776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248F9A7-6F62-41FF-A43B-323ADE50A7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5F6F1811-4939-4038-83DE-F9B8FB206C6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A9C651D6-E9DD-47C5-82C0-7811064E61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1F647B64-9BB7-40C4-A8B9-3B89E06E5F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BCAF8F87-1183-4658-9970-4C7F0173B3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D999C38C-1308-4833-B666-67B7A5B674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D5C6E619-4012-4C76-9964-9E829F1663F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4D179430-AC2F-4939-B5A5-9FC30447B6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267133E4-F894-4ED3-B1AA-413CD318472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A8CC5B59-2BF7-49B2-99D4-8650A5CD9C1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63538BF5-B5EF-4565-94D4-D9AF98E073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B486960D-FC8C-4DDA-BE43-1C7D13FD47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EECFEF54-C902-4095-A964-2FCA61A719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6A201851-8F5C-496A-BE1F-E81E16DE4A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BCE522D3-F70D-4D0A-938E-EA3BF1CC2A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5BCD1F01-4FA3-467E-88E1-9FC6A3BA1E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A867A418-BA19-49C2-864C-7AAFE1D4B1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888CFDB9-09C4-4488-8E71-73200B97971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a:extLst>
            <a:ext uri="{FF2B5EF4-FFF2-40B4-BE49-F238E27FC236}">
              <a16:creationId xmlns:a16="http://schemas.microsoft.com/office/drawing/2014/main" id="{70119269-78F3-438E-8745-54AB5C3678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a:extLst>
            <a:ext uri="{FF2B5EF4-FFF2-40B4-BE49-F238E27FC236}">
              <a16:creationId xmlns:a16="http://schemas.microsoft.com/office/drawing/2014/main" id="{BA8FE931-F062-409C-8C0B-0EDA6AD0B2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a:extLst>
            <a:ext uri="{FF2B5EF4-FFF2-40B4-BE49-F238E27FC236}">
              <a16:creationId xmlns:a16="http://schemas.microsoft.com/office/drawing/2014/main" id="{82FC2C8E-D888-4582-B2F0-2E7685B80CF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0" name="テキスト ボックス 269">
          <a:extLst>
            <a:ext uri="{FF2B5EF4-FFF2-40B4-BE49-F238E27FC236}">
              <a16:creationId xmlns:a16="http://schemas.microsoft.com/office/drawing/2014/main" id="{4C8D76ED-00A3-4AF1-8361-DE6E60481C5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a:extLst>
            <a:ext uri="{FF2B5EF4-FFF2-40B4-BE49-F238E27FC236}">
              <a16:creationId xmlns:a16="http://schemas.microsoft.com/office/drawing/2014/main" id="{D67BEF56-864A-47D3-B7A7-71033605D13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a:extLst>
            <a:ext uri="{FF2B5EF4-FFF2-40B4-BE49-F238E27FC236}">
              <a16:creationId xmlns:a16="http://schemas.microsoft.com/office/drawing/2014/main" id="{BE5C9243-CB07-482B-9014-641C789FED3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a:extLst>
            <a:ext uri="{FF2B5EF4-FFF2-40B4-BE49-F238E27FC236}">
              <a16:creationId xmlns:a16="http://schemas.microsoft.com/office/drawing/2014/main" id="{B02E0AA7-BC07-43A0-A264-4FF84DB0582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a:extLst>
            <a:ext uri="{FF2B5EF4-FFF2-40B4-BE49-F238E27FC236}">
              <a16:creationId xmlns:a16="http://schemas.microsoft.com/office/drawing/2014/main" id="{47E0D4FF-590B-495F-A3FC-8DFB72D19C4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a:extLst>
            <a:ext uri="{FF2B5EF4-FFF2-40B4-BE49-F238E27FC236}">
              <a16:creationId xmlns:a16="http://schemas.microsoft.com/office/drawing/2014/main" id="{9073F71F-33E5-4572-9196-FE80D598DEC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a:extLst>
            <a:ext uri="{FF2B5EF4-FFF2-40B4-BE49-F238E27FC236}">
              <a16:creationId xmlns:a16="http://schemas.microsoft.com/office/drawing/2014/main" id="{E7E50FE0-BB63-458B-9666-7C02D360956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a:extLst>
            <a:ext uri="{FF2B5EF4-FFF2-40B4-BE49-F238E27FC236}">
              <a16:creationId xmlns:a16="http://schemas.microsoft.com/office/drawing/2014/main" id="{409F9288-E66B-4098-BA11-6876F552BE0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a:extLst>
            <a:ext uri="{FF2B5EF4-FFF2-40B4-BE49-F238E27FC236}">
              <a16:creationId xmlns:a16="http://schemas.microsoft.com/office/drawing/2014/main" id="{FB9AF64A-DCE0-4CE8-B4D9-6046F9A0528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a:extLst>
            <a:ext uri="{FF2B5EF4-FFF2-40B4-BE49-F238E27FC236}">
              <a16:creationId xmlns:a16="http://schemas.microsoft.com/office/drawing/2014/main" id="{B596A1C3-3CCB-4556-B9AB-4B954CBFA5B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0" name="テキスト ボックス 279">
          <a:extLst>
            <a:ext uri="{FF2B5EF4-FFF2-40B4-BE49-F238E27FC236}">
              <a16:creationId xmlns:a16="http://schemas.microsoft.com/office/drawing/2014/main" id="{E5CA9F63-9F4A-4733-BB53-FC9BCA974AAE}"/>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6F698951-B054-452D-8581-65A38303B0C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2AD4BF69-635A-491E-976D-C406D492596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a16="http://schemas.microsoft.com/office/drawing/2014/main" id="{45AF0A3F-4BE0-49F6-B29C-A005639866B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284" name="直線コネクタ 283">
          <a:extLst>
            <a:ext uri="{FF2B5EF4-FFF2-40B4-BE49-F238E27FC236}">
              <a16:creationId xmlns:a16="http://schemas.microsoft.com/office/drawing/2014/main" id="{681F0C69-DE32-44F8-9931-D2EABE648E36}"/>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285" name="【市民会館】&#10;有形固定資産減価償却率最小値テキスト">
          <a:extLst>
            <a:ext uri="{FF2B5EF4-FFF2-40B4-BE49-F238E27FC236}">
              <a16:creationId xmlns:a16="http://schemas.microsoft.com/office/drawing/2014/main" id="{CA865C4C-FA52-4524-B7FC-F75EAE6E94BE}"/>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286" name="直線コネクタ 285">
          <a:extLst>
            <a:ext uri="{FF2B5EF4-FFF2-40B4-BE49-F238E27FC236}">
              <a16:creationId xmlns:a16="http://schemas.microsoft.com/office/drawing/2014/main" id="{3195EB74-BCB2-4C5C-9FCB-52833E60C511}"/>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287" name="【市民会館】&#10;有形固定資産減価償却率最大値テキスト">
          <a:extLst>
            <a:ext uri="{FF2B5EF4-FFF2-40B4-BE49-F238E27FC236}">
              <a16:creationId xmlns:a16="http://schemas.microsoft.com/office/drawing/2014/main" id="{E84F1BC4-3091-47EB-B843-B9D64FCCBA02}"/>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288" name="直線コネクタ 287">
          <a:extLst>
            <a:ext uri="{FF2B5EF4-FFF2-40B4-BE49-F238E27FC236}">
              <a16:creationId xmlns:a16="http://schemas.microsoft.com/office/drawing/2014/main" id="{0E2AA6CA-FB8A-4A96-890C-5745ECBDC812}"/>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289" name="【市民会館】&#10;有形固定資産減価償却率平均値テキスト">
          <a:extLst>
            <a:ext uri="{FF2B5EF4-FFF2-40B4-BE49-F238E27FC236}">
              <a16:creationId xmlns:a16="http://schemas.microsoft.com/office/drawing/2014/main" id="{2990C991-4260-48D0-9884-80E763F8A3E3}"/>
            </a:ext>
          </a:extLst>
        </xdr:cNvPr>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290" name="フローチャート: 判断 289">
          <a:extLst>
            <a:ext uri="{FF2B5EF4-FFF2-40B4-BE49-F238E27FC236}">
              <a16:creationId xmlns:a16="http://schemas.microsoft.com/office/drawing/2014/main" id="{FB7D4A57-58F8-4F4B-BEDB-16DFE1502D2E}"/>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291" name="フローチャート: 判断 290">
          <a:extLst>
            <a:ext uri="{FF2B5EF4-FFF2-40B4-BE49-F238E27FC236}">
              <a16:creationId xmlns:a16="http://schemas.microsoft.com/office/drawing/2014/main" id="{35C0951D-6CBB-4158-BBC1-F46727AC4F9A}"/>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292" name="フローチャート: 判断 291">
          <a:extLst>
            <a:ext uri="{FF2B5EF4-FFF2-40B4-BE49-F238E27FC236}">
              <a16:creationId xmlns:a16="http://schemas.microsoft.com/office/drawing/2014/main" id="{ABB2D318-3C4C-44B8-936E-785E9DFF4CE2}"/>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293" name="フローチャート: 判断 292">
          <a:extLst>
            <a:ext uri="{FF2B5EF4-FFF2-40B4-BE49-F238E27FC236}">
              <a16:creationId xmlns:a16="http://schemas.microsoft.com/office/drawing/2014/main" id="{7958ED0B-76D9-4C94-942A-1AA2A27045AF}"/>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219550F3-2B2F-4CB7-BD31-99B8314D0F2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605902F8-5BAC-4B03-B3A0-B42CDC0DFA7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8A238460-180F-47D2-9AE1-19E2E32C6C0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CBB13406-2631-4190-BD8D-AABD10EC98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D25E5663-3B47-4E28-80ED-0E32BBDA0B3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105411</xdr:rowOff>
    </xdr:from>
    <xdr:to>
      <xdr:col>24</xdr:col>
      <xdr:colOff>114300</xdr:colOff>
      <xdr:row>100</xdr:row>
      <xdr:rowOff>35561</xdr:rowOff>
    </xdr:to>
    <xdr:sp macro="" textlink="">
      <xdr:nvSpPr>
        <xdr:cNvPr id="299" name="楕円 298">
          <a:extLst>
            <a:ext uri="{FF2B5EF4-FFF2-40B4-BE49-F238E27FC236}">
              <a16:creationId xmlns:a16="http://schemas.microsoft.com/office/drawing/2014/main" id="{AB3A5430-0586-4308-BC1E-B3461A50D5E4}"/>
            </a:ext>
          </a:extLst>
        </xdr:cNvPr>
        <xdr:cNvSpPr/>
      </xdr:nvSpPr>
      <xdr:spPr>
        <a:xfrm>
          <a:off x="4584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58438</xdr:rowOff>
    </xdr:from>
    <xdr:ext cx="405111" cy="259045"/>
    <xdr:sp macro="" textlink="">
      <xdr:nvSpPr>
        <xdr:cNvPr id="300" name="【市民会館】&#10;有形固定資産減価償却率該当値テキスト">
          <a:extLst>
            <a:ext uri="{FF2B5EF4-FFF2-40B4-BE49-F238E27FC236}">
              <a16:creationId xmlns:a16="http://schemas.microsoft.com/office/drawing/2014/main" id="{A9DC4490-BFB7-43F8-89EB-780F5997CE3D}"/>
            </a:ext>
          </a:extLst>
        </xdr:cNvPr>
        <xdr:cNvSpPr txBox="1"/>
      </xdr:nvSpPr>
      <xdr:spPr>
        <a:xfrm>
          <a:off x="4673600" y="1703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105411</xdr:rowOff>
    </xdr:from>
    <xdr:to>
      <xdr:col>20</xdr:col>
      <xdr:colOff>38100</xdr:colOff>
      <xdr:row>100</xdr:row>
      <xdr:rowOff>35561</xdr:rowOff>
    </xdr:to>
    <xdr:sp macro="" textlink="">
      <xdr:nvSpPr>
        <xdr:cNvPr id="301" name="楕円 300">
          <a:extLst>
            <a:ext uri="{FF2B5EF4-FFF2-40B4-BE49-F238E27FC236}">
              <a16:creationId xmlns:a16="http://schemas.microsoft.com/office/drawing/2014/main" id="{CBB377EB-7C86-479D-ADA1-F726E2E4623D}"/>
            </a:ext>
          </a:extLst>
        </xdr:cNvPr>
        <xdr:cNvSpPr/>
      </xdr:nvSpPr>
      <xdr:spPr>
        <a:xfrm>
          <a:off x="3746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156211</xdr:rowOff>
    </xdr:from>
    <xdr:to>
      <xdr:col>24</xdr:col>
      <xdr:colOff>63500</xdr:colOff>
      <xdr:row>99</xdr:row>
      <xdr:rowOff>156211</xdr:rowOff>
    </xdr:to>
    <xdr:cxnSp macro="">
      <xdr:nvCxnSpPr>
        <xdr:cNvPr id="302" name="直線コネクタ 301">
          <a:extLst>
            <a:ext uri="{FF2B5EF4-FFF2-40B4-BE49-F238E27FC236}">
              <a16:creationId xmlns:a16="http://schemas.microsoft.com/office/drawing/2014/main" id="{08D59355-5D25-429B-865C-F6F7ECA3E664}"/>
            </a:ext>
          </a:extLst>
        </xdr:cNvPr>
        <xdr:cNvCxnSpPr/>
      </xdr:nvCxnSpPr>
      <xdr:spPr>
        <a:xfrm>
          <a:off x="3797300" y="17129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97245</xdr:rowOff>
    </xdr:from>
    <xdr:to>
      <xdr:col>15</xdr:col>
      <xdr:colOff>101600</xdr:colOff>
      <xdr:row>100</xdr:row>
      <xdr:rowOff>27395</xdr:rowOff>
    </xdr:to>
    <xdr:sp macro="" textlink="">
      <xdr:nvSpPr>
        <xdr:cNvPr id="303" name="楕円 302">
          <a:extLst>
            <a:ext uri="{FF2B5EF4-FFF2-40B4-BE49-F238E27FC236}">
              <a16:creationId xmlns:a16="http://schemas.microsoft.com/office/drawing/2014/main" id="{3544382F-0B79-42C1-BECA-68AF9DF569FE}"/>
            </a:ext>
          </a:extLst>
        </xdr:cNvPr>
        <xdr:cNvSpPr/>
      </xdr:nvSpPr>
      <xdr:spPr>
        <a:xfrm>
          <a:off x="2857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148045</xdr:rowOff>
    </xdr:from>
    <xdr:to>
      <xdr:col>19</xdr:col>
      <xdr:colOff>177800</xdr:colOff>
      <xdr:row>99</xdr:row>
      <xdr:rowOff>156211</xdr:rowOff>
    </xdr:to>
    <xdr:cxnSp macro="">
      <xdr:nvCxnSpPr>
        <xdr:cNvPr id="304" name="直線コネクタ 303">
          <a:extLst>
            <a:ext uri="{FF2B5EF4-FFF2-40B4-BE49-F238E27FC236}">
              <a16:creationId xmlns:a16="http://schemas.microsoft.com/office/drawing/2014/main" id="{FDC128CB-33E6-4002-BA4B-9FAE48E3A1D2}"/>
            </a:ext>
          </a:extLst>
        </xdr:cNvPr>
        <xdr:cNvCxnSpPr/>
      </xdr:nvCxnSpPr>
      <xdr:spPr>
        <a:xfrm>
          <a:off x="2908300" y="1712159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102144</xdr:rowOff>
    </xdr:from>
    <xdr:to>
      <xdr:col>10</xdr:col>
      <xdr:colOff>165100</xdr:colOff>
      <xdr:row>100</xdr:row>
      <xdr:rowOff>32294</xdr:rowOff>
    </xdr:to>
    <xdr:sp macro="" textlink="">
      <xdr:nvSpPr>
        <xdr:cNvPr id="305" name="楕円 304">
          <a:extLst>
            <a:ext uri="{FF2B5EF4-FFF2-40B4-BE49-F238E27FC236}">
              <a16:creationId xmlns:a16="http://schemas.microsoft.com/office/drawing/2014/main" id="{E769A670-AAC2-414C-B2D4-7D1F4CBCBB51}"/>
            </a:ext>
          </a:extLst>
        </xdr:cNvPr>
        <xdr:cNvSpPr/>
      </xdr:nvSpPr>
      <xdr:spPr>
        <a:xfrm>
          <a:off x="1968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148045</xdr:rowOff>
    </xdr:from>
    <xdr:to>
      <xdr:col>15</xdr:col>
      <xdr:colOff>50800</xdr:colOff>
      <xdr:row>99</xdr:row>
      <xdr:rowOff>152944</xdr:rowOff>
    </xdr:to>
    <xdr:cxnSp macro="">
      <xdr:nvCxnSpPr>
        <xdr:cNvPr id="306" name="直線コネクタ 305">
          <a:extLst>
            <a:ext uri="{FF2B5EF4-FFF2-40B4-BE49-F238E27FC236}">
              <a16:creationId xmlns:a16="http://schemas.microsoft.com/office/drawing/2014/main" id="{2FE21411-7ED9-4133-B2A1-4918659E5232}"/>
            </a:ext>
          </a:extLst>
        </xdr:cNvPr>
        <xdr:cNvCxnSpPr/>
      </xdr:nvCxnSpPr>
      <xdr:spPr>
        <a:xfrm flipV="1">
          <a:off x="2019300" y="171215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07" name="n_1aveValue【市民会館】&#10;有形固定資産減価償却率">
          <a:extLst>
            <a:ext uri="{FF2B5EF4-FFF2-40B4-BE49-F238E27FC236}">
              <a16:creationId xmlns:a16="http://schemas.microsoft.com/office/drawing/2014/main" id="{7F51D27C-55A2-4A62-9032-88075EEFFDFD}"/>
            </a:ext>
          </a:extLst>
        </xdr:cNvPr>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08" name="n_2aveValue【市民会館】&#10;有形固定資産減価償却率">
          <a:extLst>
            <a:ext uri="{FF2B5EF4-FFF2-40B4-BE49-F238E27FC236}">
              <a16:creationId xmlns:a16="http://schemas.microsoft.com/office/drawing/2014/main" id="{47AC6D01-4813-40BD-9C41-A2BD258E52A5}"/>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09" name="n_3aveValue【市民会館】&#10;有形固定資産減価償却率">
          <a:extLst>
            <a:ext uri="{FF2B5EF4-FFF2-40B4-BE49-F238E27FC236}">
              <a16:creationId xmlns:a16="http://schemas.microsoft.com/office/drawing/2014/main" id="{5E416B60-D706-45D5-90F8-23548F271FE6}"/>
            </a:ext>
          </a:extLst>
        </xdr:cNvPr>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52088</xdr:rowOff>
    </xdr:from>
    <xdr:ext cx="405111" cy="259045"/>
    <xdr:sp macro="" textlink="">
      <xdr:nvSpPr>
        <xdr:cNvPr id="310" name="n_1mainValue【市民会館】&#10;有形固定資産減価償却率">
          <a:extLst>
            <a:ext uri="{FF2B5EF4-FFF2-40B4-BE49-F238E27FC236}">
              <a16:creationId xmlns:a16="http://schemas.microsoft.com/office/drawing/2014/main" id="{A50B74D7-D938-414E-8DE3-B814F18C8099}"/>
            </a:ext>
          </a:extLst>
        </xdr:cNvPr>
        <xdr:cNvSpPr txBox="1"/>
      </xdr:nvSpPr>
      <xdr:spPr>
        <a:xfrm>
          <a:off x="35820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43922</xdr:rowOff>
    </xdr:from>
    <xdr:ext cx="405111" cy="259045"/>
    <xdr:sp macro="" textlink="">
      <xdr:nvSpPr>
        <xdr:cNvPr id="311" name="n_2mainValue【市民会館】&#10;有形固定資産減価償却率">
          <a:extLst>
            <a:ext uri="{FF2B5EF4-FFF2-40B4-BE49-F238E27FC236}">
              <a16:creationId xmlns:a16="http://schemas.microsoft.com/office/drawing/2014/main" id="{88C63625-D034-4AF8-BA5B-B4B1CF74C387}"/>
            </a:ext>
          </a:extLst>
        </xdr:cNvPr>
        <xdr:cNvSpPr txBox="1"/>
      </xdr:nvSpPr>
      <xdr:spPr>
        <a:xfrm>
          <a:off x="2705744" y="168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48821</xdr:rowOff>
    </xdr:from>
    <xdr:ext cx="405111" cy="259045"/>
    <xdr:sp macro="" textlink="">
      <xdr:nvSpPr>
        <xdr:cNvPr id="312" name="n_3mainValue【市民会館】&#10;有形固定資産減価償却率">
          <a:extLst>
            <a:ext uri="{FF2B5EF4-FFF2-40B4-BE49-F238E27FC236}">
              <a16:creationId xmlns:a16="http://schemas.microsoft.com/office/drawing/2014/main" id="{1F7D6906-99D4-403D-94FE-E83DF6FDAB83}"/>
            </a:ext>
          </a:extLst>
        </xdr:cNvPr>
        <xdr:cNvSpPr txBox="1"/>
      </xdr:nvSpPr>
      <xdr:spPr>
        <a:xfrm>
          <a:off x="1816744"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A4D70E7F-38BA-4488-8DA3-E20A898E75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BF777BD4-2B4F-4DB1-AD54-7ABC6409D4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01ACA801-7E6E-4315-B012-4BB9DB45FB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D94FF2C9-87BB-4291-AC65-E7906A5FE5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2D625E16-B535-453D-B07A-0F66D4CD1F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44586DEB-4EC5-4743-B1B1-D94CE9100C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79EF309A-0C52-42DE-899D-35F1C45DE93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EEBE646E-AF46-447E-ADB6-824950D257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a16="http://schemas.microsoft.com/office/drawing/2014/main" id="{27634915-6060-46E8-8FAB-6565D84CBA1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a16="http://schemas.microsoft.com/office/drawing/2014/main" id="{1CB995AB-89C9-4B23-83E3-49B22ACEC41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a16="http://schemas.microsoft.com/office/drawing/2014/main" id="{9EB7C063-5AE5-48D6-8F80-78726CE68F6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a:extLst>
            <a:ext uri="{FF2B5EF4-FFF2-40B4-BE49-F238E27FC236}">
              <a16:creationId xmlns:a16="http://schemas.microsoft.com/office/drawing/2014/main" id="{AADAFBEC-35BE-4C14-8CFE-E2055EC3446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a16="http://schemas.microsoft.com/office/drawing/2014/main" id="{528125ED-C927-440F-B3B7-4465C7F244A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a:extLst>
            <a:ext uri="{FF2B5EF4-FFF2-40B4-BE49-F238E27FC236}">
              <a16:creationId xmlns:a16="http://schemas.microsoft.com/office/drawing/2014/main" id="{C1ADF6FF-B8AE-4EB0-98C3-F888C81EB25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id="{2D2C69BB-D59E-497E-B6D5-0CA9D30930B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a:extLst>
            <a:ext uri="{FF2B5EF4-FFF2-40B4-BE49-F238E27FC236}">
              <a16:creationId xmlns:a16="http://schemas.microsoft.com/office/drawing/2014/main" id="{CB6FB213-A778-4852-96FF-E3610FB5385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a16="http://schemas.microsoft.com/office/drawing/2014/main" id="{418DE723-69D3-498A-A7B4-497816F81EF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a:extLst>
            <a:ext uri="{FF2B5EF4-FFF2-40B4-BE49-F238E27FC236}">
              <a16:creationId xmlns:a16="http://schemas.microsoft.com/office/drawing/2014/main" id="{11EF808B-6A34-4E6A-A33B-E67B3FF0E28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a16="http://schemas.microsoft.com/office/drawing/2014/main" id="{C249CAFE-ADC2-44BE-ABAC-500B81BF89A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a:extLst>
            <a:ext uri="{FF2B5EF4-FFF2-40B4-BE49-F238E27FC236}">
              <a16:creationId xmlns:a16="http://schemas.microsoft.com/office/drawing/2014/main" id="{D580E226-DCBE-4740-8299-B3D843A41FA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id="{57CB30CA-5609-4C9C-BA6C-59416D74AD2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58FAF23D-A077-4D88-AF1A-8C94D32E465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a:extLst>
            <a:ext uri="{FF2B5EF4-FFF2-40B4-BE49-F238E27FC236}">
              <a16:creationId xmlns:a16="http://schemas.microsoft.com/office/drawing/2014/main" id="{14592F44-7472-44A1-97FE-3EB1C2C73F5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36" name="直線コネクタ 335">
          <a:extLst>
            <a:ext uri="{FF2B5EF4-FFF2-40B4-BE49-F238E27FC236}">
              <a16:creationId xmlns:a16="http://schemas.microsoft.com/office/drawing/2014/main" id="{98CB92C3-0E4F-4564-ABBA-F8B4AC6CFCC9}"/>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37" name="【市民会館】&#10;一人当たり面積最小値テキスト">
          <a:extLst>
            <a:ext uri="{FF2B5EF4-FFF2-40B4-BE49-F238E27FC236}">
              <a16:creationId xmlns:a16="http://schemas.microsoft.com/office/drawing/2014/main" id="{C7966E53-973F-43EE-82B2-EB2847E2F9BB}"/>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38" name="直線コネクタ 337">
          <a:extLst>
            <a:ext uri="{FF2B5EF4-FFF2-40B4-BE49-F238E27FC236}">
              <a16:creationId xmlns:a16="http://schemas.microsoft.com/office/drawing/2014/main" id="{045ACA15-1E2E-4EE1-B06F-2D18F866293C}"/>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39" name="【市民会館】&#10;一人当たり面積最大値テキスト">
          <a:extLst>
            <a:ext uri="{FF2B5EF4-FFF2-40B4-BE49-F238E27FC236}">
              <a16:creationId xmlns:a16="http://schemas.microsoft.com/office/drawing/2014/main" id="{30B19765-1C23-4620-AFA0-61D0BD177F1D}"/>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40" name="直線コネクタ 339">
          <a:extLst>
            <a:ext uri="{FF2B5EF4-FFF2-40B4-BE49-F238E27FC236}">
              <a16:creationId xmlns:a16="http://schemas.microsoft.com/office/drawing/2014/main" id="{80AF14D6-4878-4F43-9970-E3E070BE0289}"/>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341" name="【市民会館】&#10;一人当たり面積平均値テキスト">
          <a:extLst>
            <a:ext uri="{FF2B5EF4-FFF2-40B4-BE49-F238E27FC236}">
              <a16:creationId xmlns:a16="http://schemas.microsoft.com/office/drawing/2014/main" id="{29039957-623F-4217-8359-4AB78B69687F}"/>
            </a:ext>
          </a:extLst>
        </xdr:cNvPr>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42" name="フローチャート: 判断 341">
          <a:extLst>
            <a:ext uri="{FF2B5EF4-FFF2-40B4-BE49-F238E27FC236}">
              <a16:creationId xmlns:a16="http://schemas.microsoft.com/office/drawing/2014/main" id="{8909AF28-6158-48D2-A5A7-D78BCB2ED401}"/>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43" name="フローチャート: 判断 342">
          <a:extLst>
            <a:ext uri="{FF2B5EF4-FFF2-40B4-BE49-F238E27FC236}">
              <a16:creationId xmlns:a16="http://schemas.microsoft.com/office/drawing/2014/main" id="{123F9419-802F-454E-A04C-B74FC978BC99}"/>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344" name="フローチャート: 判断 343">
          <a:extLst>
            <a:ext uri="{FF2B5EF4-FFF2-40B4-BE49-F238E27FC236}">
              <a16:creationId xmlns:a16="http://schemas.microsoft.com/office/drawing/2014/main" id="{67A96233-6AF5-4D68-8680-F973DF63DDC3}"/>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345" name="フローチャート: 判断 344">
          <a:extLst>
            <a:ext uri="{FF2B5EF4-FFF2-40B4-BE49-F238E27FC236}">
              <a16:creationId xmlns:a16="http://schemas.microsoft.com/office/drawing/2014/main" id="{9305D888-8E44-4B37-B9CD-2E88970FDCC1}"/>
            </a:ext>
          </a:extLst>
        </xdr:cNvPr>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A6DDD452-00BF-4A9C-A726-A26E32E443C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A5689ECF-D12A-42B6-90BC-6D1C090EF29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5156E051-C184-4F72-BB34-1E9C4B5251D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A9F431C0-8098-4DC0-ACA8-54BC596E52A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EEFD70DA-D8BA-46FB-BB7E-BC18C441889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74930</xdr:rowOff>
    </xdr:from>
    <xdr:to>
      <xdr:col>55</xdr:col>
      <xdr:colOff>50800</xdr:colOff>
      <xdr:row>107</xdr:row>
      <xdr:rowOff>5080</xdr:rowOff>
    </xdr:to>
    <xdr:sp macro="" textlink="">
      <xdr:nvSpPr>
        <xdr:cNvPr id="351" name="楕円 350">
          <a:extLst>
            <a:ext uri="{FF2B5EF4-FFF2-40B4-BE49-F238E27FC236}">
              <a16:creationId xmlns:a16="http://schemas.microsoft.com/office/drawing/2014/main" id="{A468D955-8D27-4A09-A018-2EF3A730DB58}"/>
            </a:ext>
          </a:extLst>
        </xdr:cNvPr>
        <xdr:cNvSpPr/>
      </xdr:nvSpPr>
      <xdr:spPr>
        <a:xfrm>
          <a:off x="10426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53357</xdr:rowOff>
    </xdr:from>
    <xdr:ext cx="469744" cy="259045"/>
    <xdr:sp macro="" textlink="">
      <xdr:nvSpPr>
        <xdr:cNvPr id="352" name="【市民会館】&#10;一人当たり面積該当値テキスト">
          <a:extLst>
            <a:ext uri="{FF2B5EF4-FFF2-40B4-BE49-F238E27FC236}">
              <a16:creationId xmlns:a16="http://schemas.microsoft.com/office/drawing/2014/main" id="{9EBE7541-4494-472C-8415-71CEFE4A0C27}"/>
            </a:ext>
          </a:extLst>
        </xdr:cNvPr>
        <xdr:cNvSpPr txBox="1"/>
      </xdr:nvSpPr>
      <xdr:spPr>
        <a:xfrm>
          <a:off x="10515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353" name="楕円 352">
          <a:extLst>
            <a:ext uri="{FF2B5EF4-FFF2-40B4-BE49-F238E27FC236}">
              <a16:creationId xmlns:a16="http://schemas.microsoft.com/office/drawing/2014/main" id="{EB2B0F1F-EF0C-4615-A694-96056395D2B1}"/>
            </a:ext>
          </a:extLst>
        </xdr:cNvPr>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125730</xdr:rowOff>
    </xdr:to>
    <xdr:cxnSp macro="">
      <xdr:nvCxnSpPr>
        <xdr:cNvPr id="354" name="直線コネクタ 353">
          <a:extLst>
            <a:ext uri="{FF2B5EF4-FFF2-40B4-BE49-F238E27FC236}">
              <a16:creationId xmlns:a16="http://schemas.microsoft.com/office/drawing/2014/main" id="{A7683EDB-21C9-4B0E-9D1A-6A26A294B193}"/>
            </a:ext>
          </a:extLst>
        </xdr:cNvPr>
        <xdr:cNvCxnSpPr/>
      </xdr:nvCxnSpPr>
      <xdr:spPr>
        <a:xfrm>
          <a:off x="9639300" y="1829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355" name="楕円 354">
          <a:extLst>
            <a:ext uri="{FF2B5EF4-FFF2-40B4-BE49-F238E27FC236}">
              <a16:creationId xmlns:a16="http://schemas.microsoft.com/office/drawing/2014/main" id="{42B2064E-3EC2-43F3-94A9-370F4A98BD0E}"/>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121920</xdr:rowOff>
    </xdr:to>
    <xdr:cxnSp macro="">
      <xdr:nvCxnSpPr>
        <xdr:cNvPr id="356" name="直線コネクタ 355">
          <a:extLst>
            <a:ext uri="{FF2B5EF4-FFF2-40B4-BE49-F238E27FC236}">
              <a16:creationId xmlns:a16="http://schemas.microsoft.com/office/drawing/2014/main" id="{C83C05BF-8D52-45DE-AB1B-010D8B1DF082}"/>
            </a:ext>
          </a:extLst>
        </xdr:cNvPr>
        <xdr:cNvCxnSpPr/>
      </xdr:nvCxnSpPr>
      <xdr:spPr>
        <a:xfrm>
          <a:off x="8750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67311</xdr:rowOff>
    </xdr:from>
    <xdr:to>
      <xdr:col>41</xdr:col>
      <xdr:colOff>101600</xdr:colOff>
      <xdr:row>106</xdr:row>
      <xdr:rowOff>168911</xdr:rowOff>
    </xdr:to>
    <xdr:sp macro="" textlink="">
      <xdr:nvSpPr>
        <xdr:cNvPr id="357" name="楕円 356">
          <a:extLst>
            <a:ext uri="{FF2B5EF4-FFF2-40B4-BE49-F238E27FC236}">
              <a16:creationId xmlns:a16="http://schemas.microsoft.com/office/drawing/2014/main" id="{08C99818-67B3-4BCF-8430-FE1D752F0F4F}"/>
            </a:ext>
          </a:extLst>
        </xdr:cNvPr>
        <xdr:cNvSpPr/>
      </xdr:nvSpPr>
      <xdr:spPr>
        <a:xfrm>
          <a:off x="781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118111</xdr:rowOff>
    </xdr:from>
    <xdr:to>
      <xdr:col>45</xdr:col>
      <xdr:colOff>177800</xdr:colOff>
      <xdr:row>106</xdr:row>
      <xdr:rowOff>121920</xdr:rowOff>
    </xdr:to>
    <xdr:cxnSp macro="">
      <xdr:nvCxnSpPr>
        <xdr:cNvPr id="358" name="直線コネクタ 357">
          <a:extLst>
            <a:ext uri="{FF2B5EF4-FFF2-40B4-BE49-F238E27FC236}">
              <a16:creationId xmlns:a16="http://schemas.microsoft.com/office/drawing/2014/main" id="{8B78BE39-80DA-4514-A2E9-88F382A5967F}"/>
            </a:ext>
          </a:extLst>
        </xdr:cNvPr>
        <xdr:cNvCxnSpPr/>
      </xdr:nvCxnSpPr>
      <xdr:spPr>
        <a:xfrm>
          <a:off x="7861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359" name="n_1aveValue【市民会館】&#10;一人当たり面積">
          <a:extLst>
            <a:ext uri="{FF2B5EF4-FFF2-40B4-BE49-F238E27FC236}">
              <a16:creationId xmlns:a16="http://schemas.microsoft.com/office/drawing/2014/main" id="{2979354D-6386-48C2-BCA3-4FA31044DC05}"/>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360" name="n_2aveValue【市民会館】&#10;一人当たり面積">
          <a:extLst>
            <a:ext uri="{FF2B5EF4-FFF2-40B4-BE49-F238E27FC236}">
              <a16:creationId xmlns:a16="http://schemas.microsoft.com/office/drawing/2014/main" id="{BEFF64CC-B2C3-4A49-94AC-16214354EC2B}"/>
            </a:ext>
          </a:extLst>
        </xdr:cNvPr>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361" name="n_3aveValue【市民会館】&#10;一人当たり面積">
          <a:extLst>
            <a:ext uri="{FF2B5EF4-FFF2-40B4-BE49-F238E27FC236}">
              <a16:creationId xmlns:a16="http://schemas.microsoft.com/office/drawing/2014/main" id="{814BFFCC-9BC0-41A2-8A0E-947014D55902}"/>
            </a:ext>
          </a:extLst>
        </xdr:cNvPr>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362" name="n_1mainValue【市民会館】&#10;一人当たり面積">
          <a:extLst>
            <a:ext uri="{FF2B5EF4-FFF2-40B4-BE49-F238E27FC236}">
              <a16:creationId xmlns:a16="http://schemas.microsoft.com/office/drawing/2014/main" id="{3142D10D-E0D5-458A-883B-735D494FDD4C}"/>
            </a:ext>
          </a:extLst>
        </xdr:cNvPr>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363" name="n_2mainValue【市民会館】&#10;一人当たり面積">
          <a:extLst>
            <a:ext uri="{FF2B5EF4-FFF2-40B4-BE49-F238E27FC236}">
              <a16:creationId xmlns:a16="http://schemas.microsoft.com/office/drawing/2014/main" id="{4DD64F18-42BD-48C3-9AE4-7728E8611F9B}"/>
            </a:ext>
          </a:extLst>
        </xdr:cNvPr>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160038</xdr:rowOff>
    </xdr:from>
    <xdr:ext cx="469744" cy="259045"/>
    <xdr:sp macro="" textlink="">
      <xdr:nvSpPr>
        <xdr:cNvPr id="364" name="n_3mainValue【市民会館】&#10;一人当たり面積">
          <a:extLst>
            <a:ext uri="{FF2B5EF4-FFF2-40B4-BE49-F238E27FC236}">
              <a16:creationId xmlns:a16="http://schemas.microsoft.com/office/drawing/2014/main" id="{D6C5C3BA-DDD2-4857-A58F-EB4B7F740392}"/>
            </a:ext>
          </a:extLst>
        </xdr:cNvPr>
        <xdr:cNvSpPr txBox="1"/>
      </xdr:nvSpPr>
      <xdr:spPr>
        <a:xfrm>
          <a:off x="7626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A1054492-317A-401A-A501-5E8B1B6DB0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893C7631-A6C7-49FF-A4AD-A02B9C85FA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FA94A680-5E6C-494C-9802-339CE8FCED3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A6EF9A03-208B-42DC-9FE2-87C1CABE26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32C74FC6-1441-4962-9B78-53399E89470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4B2D89B7-674A-45E9-8059-E6AE04AB15B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E3A0BA19-6CEA-4781-A1F5-43A1F88B86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4A1DAF32-8820-4BD3-92D1-76386334D25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F42255D2-3978-4DB1-9355-4DBB407107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7166E472-8EAE-42BD-BA40-5D18FB11A6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AAECC7D5-B2E7-4A17-8892-3B284B42355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1C5E1EBB-FA25-436E-B4D7-DD8481C7C3D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13AD4114-7236-47B5-A973-B82C2E18B94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B81B8E8B-425B-40FA-AB0D-099EC7A7D6F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D4BBF585-6C72-4B08-9447-35BA31D2D5C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BA274C10-44EC-4E3C-A0FD-A43A8A9B2C2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9159B49C-7F9F-4BF7-B3F2-E85943BD566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B93CE17B-585D-4B0D-82E9-E60A387C0D4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945885A4-78AF-443E-9EF4-2FEEF7B4C78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E666C069-E2FC-41A0-B982-7A54E32167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2F91786C-F5CA-438F-A8D2-C0A60A8EE47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DCC7F318-D52C-47F3-8328-C870D882048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1AED5CD4-0D44-4AD6-ADE8-D5279972FB0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BC0EF5EA-833B-40FD-8D70-56336D9CFC5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id="{5BDC61FB-9087-49C3-BE45-C665A6BC8F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90" name="直線コネクタ 389">
          <a:extLst>
            <a:ext uri="{FF2B5EF4-FFF2-40B4-BE49-F238E27FC236}">
              <a16:creationId xmlns:a16="http://schemas.microsoft.com/office/drawing/2014/main" id="{E97070AB-E028-438B-A193-4BE4D8E0A99E}"/>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91" name="【一般廃棄物処理施設】&#10;有形固定資産減価償却率最小値テキスト">
          <a:extLst>
            <a:ext uri="{FF2B5EF4-FFF2-40B4-BE49-F238E27FC236}">
              <a16:creationId xmlns:a16="http://schemas.microsoft.com/office/drawing/2014/main" id="{2C547D2E-BB30-4C5B-B60A-2A3D951ADFCF}"/>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92" name="直線コネクタ 391">
          <a:extLst>
            <a:ext uri="{FF2B5EF4-FFF2-40B4-BE49-F238E27FC236}">
              <a16:creationId xmlns:a16="http://schemas.microsoft.com/office/drawing/2014/main" id="{1F04091D-8ED0-4539-A2BA-CE1F07618F55}"/>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93" name="【一般廃棄物処理施設】&#10;有形固定資産減価償却率最大値テキスト">
          <a:extLst>
            <a:ext uri="{FF2B5EF4-FFF2-40B4-BE49-F238E27FC236}">
              <a16:creationId xmlns:a16="http://schemas.microsoft.com/office/drawing/2014/main" id="{F21DD7AA-B9BD-41B9-AE9E-EB326DAC37BB}"/>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94" name="直線コネクタ 393">
          <a:extLst>
            <a:ext uri="{FF2B5EF4-FFF2-40B4-BE49-F238E27FC236}">
              <a16:creationId xmlns:a16="http://schemas.microsoft.com/office/drawing/2014/main" id="{EB23016D-DB78-48C7-84EB-4AA87695F5DF}"/>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id="{2DA7F425-F54C-48A2-ACD5-6C39E403B5A3}"/>
            </a:ext>
          </a:extLst>
        </xdr:cNvPr>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96" name="フローチャート: 判断 395">
          <a:extLst>
            <a:ext uri="{FF2B5EF4-FFF2-40B4-BE49-F238E27FC236}">
              <a16:creationId xmlns:a16="http://schemas.microsoft.com/office/drawing/2014/main" id="{9F0E5C5C-541E-4C45-995A-CFBA6AB8BEA8}"/>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97" name="フローチャート: 判断 396">
          <a:extLst>
            <a:ext uri="{FF2B5EF4-FFF2-40B4-BE49-F238E27FC236}">
              <a16:creationId xmlns:a16="http://schemas.microsoft.com/office/drawing/2014/main" id="{5924C79E-086B-4C3B-8791-69836EEDEEDD}"/>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id="{87DCC817-FA74-44A8-908A-7A98583DA5BE}"/>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99" name="フローチャート: 判断 398">
          <a:extLst>
            <a:ext uri="{FF2B5EF4-FFF2-40B4-BE49-F238E27FC236}">
              <a16:creationId xmlns:a16="http://schemas.microsoft.com/office/drawing/2014/main" id="{744F3290-1BD2-4CCC-9C13-8F3D6BE4267A}"/>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7651BF8-C47E-402A-847F-4FA59CE58E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068FDC2-5A63-412B-830D-6D620C69E87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2635532E-9182-4676-8C3C-3398955C37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DF32D97C-3DE2-41E5-AD8F-6DCF82A63B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34A2050-3ABF-4C79-89CB-8FA5982A4A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164193</xdr:rowOff>
    </xdr:from>
    <xdr:to>
      <xdr:col>85</xdr:col>
      <xdr:colOff>177800</xdr:colOff>
      <xdr:row>37</xdr:row>
      <xdr:rowOff>94343</xdr:rowOff>
    </xdr:to>
    <xdr:sp macro="" textlink="">
      <xdr:nvSpPr>
        <xdr:cNvPr id="405" name="楕円 404">
          <a:extLst>
            <a:ext uri="{FF2B5EF4-FFF2-40B4-BE49-F238E27FC236}">
              <a16:creationId xmlns:a16="http://schemas.microsoft.com/office/drawing/2014/main" id="{9619F532-907B-40E7-9178-8CD8DA7EE861}"/>
            </a:ext>
          </a:extLst>
        </xdr:cNvPr>
        <xdr:cNvSpPr/>
      </xdr:nvSpPr>
      <xdr:spPr>
        <a:xfrm>
          <a:off x="16268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142620</xdr:rowOff>
    </xdr:from>
    <xdr:ext cx="405111" cy="259045"/>
    <xdr:sp macro="" textlink="">
      <xdr:nvSpPr>
        <xdr:cNvPr id="406" name="【一般廃棄物処理施設】&#10;有形固定資産減価償却率該当値テキスト">
          <a:extLst>
            <a:ext uri="{FF2B5EF4-FFF2-40B4-BE49-F238E27FC236}">
              <a16:creationId xmlns:a16="http://schemas.microsoft.com/office/drawing/2014/main" id="{2B684534-910E-4BEC-BBDA-348DC04A6C67}"/>
            </a:ext>
          </a:extLst>
        </xdr:cNvPr>
        <xdr:cNvSpPr txBox="1"/>
      </xdr:nvSpPr>
      <xdr:spPr>
        <a:xfrm>
          <a:off x="16357600"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407" name="楕円 406">
          <a:extLst>
            <a:ext uri="{FF2B5EF4-FFF2-40B4-BE49-F238E27FC236}">
              <a16:creationId xmlns:a16="http://schemas.microsoft.com/office/drawing/2014/main" id="{7C8EA716-774B-40E3-AABC-F5C432CC6A6B}"/>
            </a:ext>
          </a:extLst>
        </xdr:cNvPr>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43543</xdr:rowOff>
    </xdr:from>
    <xdr:to>
      <xdr:col>85</xdr:col>
      <xdr:colOff>127000</xdr:colOff>
      <xdr:row>37</xdr:row>
      <xdr:rowOff>100693</xdr:rowOff>
    </xdr:to>
    <xdr:cxnSp macro="">
      <xdr:nvCxnSpPr>
        <xdr:cNvPr id="408" name="直線コネクタ 407">
          <a:extLst>
            <a:ext uri="{FF2B5EF4-FFF2-40B4-BE49-F238E27FC236}">
              <a16:creationId xmlns:a16="http://schemas.microsoft.com/office/drawing/2014/main" id="{B1FFD60B-17D3-4625-AFE8-1C3908BC8DB6}"/>
            </a:ext>
          </a:extLst>
        </xdr:cNvPr>
        <xdr:cNvCxnSpPr/>
      </xdr:nvCxnSpPr>
      <xdr:spPr>
        <a:xfrm flipV="1">
          <a:off x="15481300" y="638719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164193</xdr:rowOff>
    </xdr:from>
    <xdr:to>
      <xdr:col>76</xdr:col>
      <xdr:colOff>165100</xdr:colOff>
      <xdr:row>36</xdr:row>
      <xdr:rowOff>94343</xdr:rowOff>
    </xdr:to>
    <xdr:sp macro="" textlink="">
      <xdr:nvSpPr>
        <xdr:cNvPr id="409" name="楕円 408">
          <a:extLst>
            <a:ext uri="{FF2B5EF4-FFF2-40B4-BE49-F238E27FC236}">
              <a16:creationId xmlns:a16="http://schemas.microsoft.com/office/drawing/2014/main" id="{769A6C47-9C00-4735-9E9C-0DD16C3D6AC2}"/>
            </a:ext>
          </a:extLst>
        </xdr:cNvPr>
        <xdr:cNvSpPr/>
      </xdr:nvSpPr>
      <xdr:spPr>
        <a:xfrm>
          <a:off x="14541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43543</xdr:rowOff>
    </xdr:from>
    <xdr:to>
      <xdr:col>81</xdr:col>
      <xdr:colOff>50800</xdr:colOff>
      <xdr:row>37</xdr:row>
      <xdr:rowOff>100693</xdr:rowOff>
    </xdr:to>
    <xdr:cxnSp macro="">
      <xdr:nvCxnSpPr>
        <xdr:cNvPr id="410" name="直線コネクタ 409">
          <a:extLst>
            <a:ext uri="{FF2B5EF4-FFF2-40B4-BE49-F238E27FC236}">
              <a16:creationId xmlns:a16="http://schemas.microsoft.com/office/drawing/2014/main" id="{D62F0FB5-5681-40D5-A000-15FA3EA5D106}"/>
            </a:ext>
          </a:extLst>
        </xdr:cNvPr>
        <xdr:cNvCxnSpPr/>
      </xdr:nvCxnSpPr>
      <xdr:spPr>
        <a:xfrm>
          <a:off x="14592300" y="62157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99738E05-064F-4122-A7F2-37EBBEEAEB02}"/>
            </a:ext>
          </a:extLst>
        </xdr:cNvPr>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4308E8E9-C23C-402A-9F14-C9D5DF3AD251}"/>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7430BCF7-1C04-4850-8C2A-1C4049B466BF}"/>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142620</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CB83E019-45F9-4C59-B076-3362DD12F208}"/>
            </a:ext>
          </a:extLst>
        </xdr:cNvPr>
        <xdr:cNvSpPr txBox="1"/>
      </xdr:nvSpPr>
      <xdr:spPr>
        <a:xfrm>
          <a:off x="15266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110870</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54C4DA11-B0ED-438A-B16D-9443D6F7FA4C}"/>
            </a:ext>
          </a:extLst>
        </xdr:cNvPr>
        <xdr:cNvSpPr txBox="1"/>
      </xdr:nvSpPr>
      <xdr:spPr>
        <a:xfrm>
          <a:off x="14389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A4CEECCF-0996-4D57-A11E-29064F00AC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597F36A3-8713-4615-A1A3-947BA82CA3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45B2B462-4E52-4453-8067-A31A9791D6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D8D1D81E-39D7-4BD2-A76A-C37EBDAF5A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61756FD9-CF9D-4114-A0FE-6FE268015D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57E8F303-D84E-42C5-8119-9A86F144EB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FFD19435-8792-4766-9A3A-40716530D0D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F2E2285B-559E-43D3-A14E-A7C26CA287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2951F102-5BD3-4452-AEB5-43D26FE844E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DD0669D7-9A38-4722-8BA1-7E09C6D111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a:extLst>
            <a:ext uri="{FF2B5EF4-FFF2-40B4-BE49-F238E27FC236}">
              <a16:creationId xmlns:a16="http://schemas.microsoft.com/office/drawing/2014/main" id="{C8367412-CD7F-43B4-9AF9-9FD944768A3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7" name="テキスト ボックス 426">
          <a:extLst>
            <a:ext uri="{FF2B5EF4-FFF2-40B4-BE49-F238E27FC236}">
              <a16:creationId xmlns:a16="http://schemas.microsoft.com/office/drawing/2014/main" id="{77697F04-DE01-42FD-9BDF-33CB66D458C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a:extLst>
            <a:ext uri="{FF2B5EF4-FFF2-40B4-BE49-F238E27FC236}">
              <a16:creationId xmlns:a16="http://schemas.microsoft.com/office/drawing/2014/main" id="{0CEEA0DB-04CB-4A98-B77B-A5DACEA61EC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9" name="テキスト ボックス 428">
          <a:extLst>
            <a:ext uri="{FF2B5EF4-FFF2-40B4-BE49-F238E27FC236}">
              <a16:creationId xmlns:a16="http://schemas.microsoft.com/office/drawing/2014/main" id="{AB3979AB-6719-4703-B727-07845C024288}"/>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a:extLst>
            <a:ext uri="{FF2B5EF4-FFF2-40B4-BE49-F238E27FC236}">
              <a16:creationId xmlns:a16="http://schemas.microsoft.com/office/drawing/2014/main" id="{34BD1F9F-0FB6-4762-8AE5-98F2BED795B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1" name="テキスト ボックス 430">
          <a:extLst>
            <a:ext uri="{FF2B5EF4-FFF2-40B4-BE49-F238E27FC236}">
              <a16:creationId xmlns:a16="http://schemas.microsoft.com/office/drawing/2014/main" id="{450E922A-C4A1-47A8-9621-3744001E829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a:extLst>
            <a:ext uri="{FF2B5EF4-FFF2-40B4-BE49-F238E27FC236}">
              <a16:creationId xmlns:a16="http://schemas.microsoft.com/office/drawing/2014/main" id="{A02FA5CD-59EA-4571-8641-2BE863D32BF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3" name="テキスト ボックス 432">
          <a:extLst>
            <a:ext uri="{FF2B5EF4-FFF2-40B4-BE49-F238E27FC236}">
              <a16:creationId xmlns:a16="http://schemas.microsoft.com/office/drawing/2014/main" id="{0EB72DC8-6E32-4F38-8608-FA5452B4961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a:extLst>
            <a:ext uri="{FF2B5EF4-FFF2-40B4-BE49-F238E27FC236}">
              <a16:creationId xmlns:a16="http://schemas.microsoft.com/office/drawing/2014/main" id="{0E7F12DC-63EB-409E-8436-773056954E0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5" name="テキスト ボックス 434">
          <a:extLst>
            <a:ext uri="{FF2B5EF4-FFF2-40B4-BE49-F238E27FC236}">
              <a16:creationId xmlns:a16="http://schemas.microsoft.com/office/drawing/2014/main" id="{420EBAFA-24A4-4CEA-B884-854A7BC5D26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400821B6-9933-4E89-82FF-FED3DBD8A6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a:extLst>
            <a:ext uri="{FF2B5EF4-FFF2-40B4-BE49-F238E27FC236}">
              <a16:creationId xmlns:a16="http://schemas.microsoft.com/office/drawing/2014/main" id="{0262B61D-AD1E-446C-8CB7-23FBD3ADEE5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74F6DF1A-9660-44EB-A24A-756D3C839C1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39" name="直線コネクタ 438">
          <a:extLst>
            <a:ext uri="{FF2B5EF4-FFF2-40B4-BE49-F238E27FC236}">
              <a16:creationId xmlns:a16="http://schemas.microsoft.com/office/drawing/2014/main" id="{699B7252-323F-4113-9C77-538170716143}"/>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40" name="【一般廃棄物処理施設】&#10;一人当たり有形固定資産（償却資産）額最小値テキスト">
          <a:extLst>
            <a:ext uri="{FF2B5EF4-FFF2-40B4-BE49-F238E27FC236}">
              <a16:creationId xmlns:a16="http://schemas.microsoft.com/office/drawing/2014/main" id="{92F79AFC-5C6D-4B4F-BD6C-48ACD4617544}"/>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41" name="直線コネクタ 440">
          <a:extLst>
            <a:ext uri="{FF2B5EF4-FFF2-40B4-BE49-F238E27FC236}">
              <a16:creationId xmlns:a16="http://schemas.microsoft.com/office/drawing/2014/main" id="{45BAA78B-2411-402C-AB6D-B999B236170A}"/>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42" name="【一般廃棄物処理施設】&#10;一人当たり有形固定資産（償却資産）額最大値テキスト">
          <a:extLst>
            <a:ext uri="{FF2B5EF4-FFF2-40B4-BE49-F238E27FC236}">
              <a16:creationId xmlns:a16="http://schemas.microsoft.com/office/drawing/2014/main" id="{4C94A31E-4F49-4848-8CE5-81C2CD1AF2DF}"/>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43" name="直線コネクタ 442">
          <a:extLst>
            <a:ext uri="{FF2B5EF4-FFF2-40B4-BE49-F238E27FC236}">
              <a16:creationId xmlns:a16="http://schemas.microsoft.com/office/drawing/2014/main" id="{2421E2D6-7C4E-42A8-99EF-A37873A8407D}"/>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444" name="【一般廃棄物処理施設】&#10;一人当たり有形固定資産（償却資産）額平均値テキスト">
          <a:extLst>
            <a:ext uri="{FF2B5EF4-FFF2-40B4-BE49-F238E27FC236}">
              <a16:creationId xmlns:a16="http://schemas.microsoft.com/office/drawing/2014/main" id="{855C9FF6-BFE8-45BA-BB01-73CD37E8DAA6}"/>
            </a:ext>
          </a:extLst>
        </xdr:cNvPr>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45" name="フローチャート: 判断 444">
          <a:extLst>
            <a:ext uri="{FF2B5EF4-FFF2-40B4-BE49-F238E27FC236}">
              <a16:creationId xmlns:a16="http://schemas.microsoft.com/office/drawing/2014/main" id="{308923A3-FE19-4F77-9A80-7145506FDD29}"/>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46" name="フローチャート: 判断 445">
          <a:extLst>
            <a:ext uri="{FF2B5EF4-FFF2-40B4-BE49-F238E27FC236}">
              <a16:creationId xmlns:a16="http://schemas.microsoft.com/office/drawing/2014/main" id="{28803D4A-B959-4D30-91D4-DE24FBBD468F}"/>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447" name="フローチャート: 判断 446">
          <a:extLst>
            <a:ext uri="{FF2B5EF4-FFF2-40B4-BE49-F238E27FC236}">
              <a16:creationId xmlns:a16="http://schemas.microsoft.com/office/drawing/2014/main" id="{3367F7BD-795D-47C9-85AA-6A8403429044}"/>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448" name="フローチャート: 判断 447">
          <a:extLst>
            <a:ext uri="{FF2B5EF4-FFF2-40B4-BE49-F238E27FC236}">
              <a16:creationId xmlns:a16="http://schemas.microsoft.com/office/drawing/2014/main" id="{00EC9D12-4F89-446B-9DDD-D4D4CCEAFD08}"/>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133FADC2-7FC9-48F9-A5F1-A46F8B89A2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B66B765A-D777-4C75-B619-549AFC894ED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EEB2467D-8882-4264-9814-5130FC04839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9820A09-DFD3-4F12-8C45-3416F2B06EB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50D49F1-6048-44E9-A2B2-78E55F1567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131196</xdr:rowOff>
    </xdr:from>
    <xdr:to>
      <xdr:col>116</xdr:col>
      <xdr:colOff>114300</xdr:colOff>
      <xdr:row>41</xdr:row>
      <xdr:rowOff>61346</xdr:rowOff>
    </xdr:to>
    <xdr:sp macro="" textlink="">
      <xdr:nvSpPr>
        <xdr:cNvPr id="454" name="楕円 453">
          <a:extLst>
            <a:ext uri="{FF2B5EF4-FFF2-40B4-BE49-F238E27FC236}">
              <a16:creationId xmlns:a16="http://schemas.microsoft.com/office/drawing/2014/main" id="{5308E51E-460B-457B-ADE9-7EBA99DCF4DB}"/>
            </a:ext>
          </a:extLst>
        </xdr:cNvPr>
        <xdr:cNvSpPr/>
      </xdr:nvSpPr>
      <xdr:spPr>
        <a:xfrm>
          <a:off x="22110700" y="69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109623</xdr:rowOff>
    </xdr:from>
    <xdr:ext cx="534377" cy="259045"/>
    <xdr:sp macro="" textlink="">
      <xdr:nvSpPr>
        <xdr:cNvPr id="455" name="【一般廃棄物処理施設】&#10;一人当たり有形固定資産（償却資産）額該当値テキスト">
          <a:extLst>
            <a:ext uri="{FF2B5EF4-FFF2-40B4-BE49-F238E27FC236}">
              <a16:creationId xmlns:a16="http://schemas.microsoft.com/office/drawing/2014/main" id="{26EE7939-CB60-4FD0-A8F1-7CD3A1C34B22}"/>
            </a:ext>
          </a:extLst>
        </xdr:cNvPr>
        <xdr:cNvSpPr txBox="1"/>
      </xdr:nvSpPr>
      <xdr:spPr>
        <a:xfrm>
          <a:off x="22199600" y="696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133017</xdr:rowOff>
    </xdr:from>
    <xdr:to>
      <xdr:col>112</xdr:col>
      <xdr:colOff>38100</xdr:colOff>
      <xdr:row>41</xdr:row>
      <xdr:rowOff>63167</xdr:rowOff>
    </xdr:to>
    <xdr:sp macro="" textlink="">
      <xdr:nvSpPr>
        <xdr:cNvPr id="456" name="楕円 455">
          <a:extLst>
            <a:ext uri="{FF2B5EF4-FFF2-40B4-BE49-F238E27FC236}">
              <a16:creationId xmlns:a16="http://schemas.microsoft.com/office/drawing/2014/main" id="{0D1AB590-7AEF-48A7-96BF-DCB6F619203A}"/>
            </a:ext>
          </a:extLst>
        </xdr:cNvPr>
        <xdr:cNvSpPr/>
      </xdr:nvSpPr>
      <xdr:spPr>
        <a:xfrm>
          <a:off x="21272500" y="69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10546</xdr:rowOff>
    </xdr:from>
    <xdr:to>
      <xdr:col>116</xdr:col>
      <xdr:colOff>63500</xdr:colOff>
      <xdr:row>41</xdr:row>
      <xdr:rowOff>12367</xdr:rowOff>
    </xdr:to>
    <xdr:cxnSp macro="">
      <xdr:nvCxnSpPr>
        <xdr:cNvPr id="457" name="直線コネクタ 456">
          <a:extLst>
            <a:ext uri="{FF2B5EF4-FFF2-40B4-BE49-F238E27FC236}">
              <a16:creationId xmlns:a16="http://schemas.microsoft.com/office/drawing/2014/main" id="{30181F95-91A0-43A4-8B68-701B68129EBC}"/>
            </a:ext>
          </a:extLst>
        </xdr:cNvPr>
        <xdr:cNvCxnSpPr/>
      </xdr:nvCxnSpPr>
      <xdr:spPr>
        <a:xfrm flipV="1">
          <a:off x="21323300" y="7039996"/>
          <a:ext cx="8382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52694</xdr:rowOff>
    </xdr:from>
    <xdr:to>
      <xdr:col>107</xdr:col>
      <xdr:colOff>101600</xdr:colOff>
      <xdr:row>38</xdr:row>
      <xdr:rowOff>154294</xdr:rowOff>
    </xdr:to>
    <xdr:sp macro="" textlink="">
      <xdr:nvSpPr>
        <xdr:cNvPr id="458" name="楕円 457">
          <a:extLst>
            <a:ext uri="{FF2B5EF4-FFF2-40B4-BE49-F238E27FC236}">
              <a16:creationId xmlns:a16="http://schemas.microsoft.com/office/drawing/2014/main" id="{15E2B7D6-4600-4940-8760-AA197D7EE35C}"/>
            </a:ext>
          </a:extLst>
        </xdr:cNvPr>
        <xdr:cNvSpPr/>
      </xdr:nvSpPr>
      <xdr:spPr>
        <a:xfrm>
          <a:off x="20383500" y="65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103494</xdr:rowOff>
    </xdr:from>
    <xdr:to>
      <xdr:col>111</xdr:col>
      <xdr:colOff>177800</xdr:colOff>
      <xdr:row>41</xdr:row>
      <xdr:rowOff>12367</xdr:rowOff>
    </xdr:to>
    <xdr:cxnSp macro="">
      <xdr:nvCxnSpPr>
        <xdr:cNvPr id="459" name="直線コネクタ 458">
          <a:extLst>
            <a:ext uri="{FF2B5EF4-FFF2-40B4-BE49-F238E27FC236}">
              <a16:creationId xmlns:a16="http://schemas.microsoft.com/office/drawing/2014/main" id="{EFA83452-C3A7-4A09-9A24-FBF99059D6E0}"/>
            </a:ext>
          </a:extLst>
        </xdr:cNvPr>
        <xdr:cNvCxnSpPr/>
      </xdr:nvCxnSpPr>
      <xdr:spPr>
        <a:xfrm>
          <a:off x="20434300" y="6618594"/>
          <a:ext cx="889000" cy="4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460" name="n_1aveValue【一般廃棄物処理施設】&#10;一人当たり有形固定資産（償却資産）額">
          <a:extLst>
            <a:ext uri="{FF2B5EF4-FFF2-40B4-BE49-F238E27FC236}">
              <a16:creationId xmlns:a16="http://schemas.microsoft.com/office/drawing/2014/main" id="{C0A74157-3612-4A95-94AF-9591C9A873F3}"/>
            </a:ext>
          </a:extLst>
        </xdr:cNvPr>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461" name="n_2aveValue【一般廃棄物処理施設】&#10;一人当たり有形固定資産（償却資産）額">
          <a:extLst>
            <a:ext uri="{FF2B5EF4-FFF2-40B4-BE49-F238E27FC236}">
              <a16:creationId xmlns:a16="http://schemas.microsoft.com/office/drawing/2014/main" id="{F20A8705-6127-4A3F-A5CC-A5B623D5E2D3}"/>
            </a:ext>
          </a:extLst>
        </xdr:cNvPr>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462" name="n_3aveValue【一般廃棄物処理施設】&#10;一人当たり有形固定資産（償却資産）額">
          <a:extLst>
            <a:ext uri="{FF2B5EF4-FFF2-40B4-BE49-F238E27FC236}">
              <a16:creationId xmlns:a16="http://schemas.microsoft.com/office/drawing/2014/main" id="{1A3C3B86-C439-4CF8-853E-6B3B69D11844}"/>
            </a:ext>
          </a:extLst>
        </xdr:cNvPr>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54294</xdr:rowOff>
    </xdr:from>
    <xdr:ext cx="534377" cy="259045"/>
    <xdr:sp macro="" textlink="">
      <xdr:nvSpPr>
        <xdr:cNvPr id="463" name="n_1mainValue【一般廃棄物処理施設】&#10;一人当たり有形固定資産（償却資産）額">
          <a:extLst>
            <a:ext uri="{FF2B5EF4-FFF2-40B4-BE49-F238E27FC236}">
              <a16:creationId xmlns:a16="http://schemas.microsoft.com/office/drawing/2014/main" id="{830759F8-19EC-4886-92B9-A19F6AB2E1D5}"/>
            </a:ext>
          </a:extLst>
        </xdr:cNvPr>
        <xdr:cNvSpPr txBox="1"/>
      </xdr:nvSpPr>
      <xdr:spPr>
        <a:xfrm>
          <a:off x="21043411" y="708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170822</xdr:rowOff>
    </xdr:from>
    <xdr:ext cx="534377" cy="259045"/>
    <xdr:sp macro="" textlink="">
      <xdr:nvSpPr>
        <xdr:cNvPr id="464" name="n_2mainValue【一般廃棄物処理施設】&#10;一人当たり有形固定資産（償却資産）額">
          <a:extLst>
            <a:ext uri="{FF2B5EF4-FFF2-40B4-BE49-F238E27FC236}">
              <a16:creationId xmlns:a16="http://schemas.microsoft.com/office/drawing/2014/main" id="{F3DDBF9F-6E50-43E5-A6FA-6779548A6046}"/>
            </a:ext>
          </a:extLst>
        </xdr:cNvPr>
        <xdr:cNvSpPr txBox="1"/>
      </xdr:nvSpPr>
      <xdr:spPr>
        <a:xfrm>
          <a:off x="20167111" y="634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B90BC952-B4BF-4ABD-A444-3C087F2C99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8747D320-E6E8-4C12-9809-871BA9735A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E8B9B2B0-2D55-40F7-8B83-5678D6E7A4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25FA64CB-5E27-475F-9C47-BE65C3715B0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6BD97042-534C-4A0B-A7C1-2A731E9040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112F205F-9BC9-4EFD-959E-4C5B6BBDF0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639A7B2F-048F-4600-9020-89BEE878135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0880847A-160F-477C-9408-6BFA9444088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85753B38-3B94-435E-8466-E6E051C5E8B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8AD378B1-ADD2-4451-BAC8-E9EF5AAD25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id="{3343F58E-90B3-45FC-99DC-455DC44519C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6" name="テキスト ボックス 475">
          <a:extLst>
            <a:ext uri="{FF2B5EF4-FFF2-40B4-BE49-F238E27FC236}">
              <a16:creationId xmlns:a16="http://schemas.microsoft.com/office/drawing/2014/main" id="{D31220D6-7FFF-4974-9513-C3800C7BDC7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id="{B30B7D3F-6F44-4360-B524-DE94B93BA2B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id="{E3338B78-51DA-4252-85F7-897949E7563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id="{D7FCA43C-CF9F-412B-85F6-3C978DB895E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id="{35EA1CC4-C915-4817-AD58-5A53E1D2304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id="{F5B3473C-FA72-48C5-B960-B3334F09158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id="{2185E950-95CA-42A4-80E9-625B6AB163E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id="{17CC247F-8BDD-45C6-9A4D-86D30499697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id="{1F81627B-F63A-4A08-A39A-108AFD4D7D4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id="{F1939AC7-D068-4F7F-9B22-A00A8E280D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6" name="テキスト ボックス 485">
          <a:extLst>
            <a:ext uri="{FF2B5EF4-FFF2-40B4-BE49-F238E27FC236}">
              <a16:creationId xmlns:a16="http://schemas.microsoft.com/office/drawing/2014/main" id="{24632EEF-E415-493F-B8DF-4F26DA4892C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C31C57A0-6C7D-4E8D-B936-EC8F302A0F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990E266A-D6F8-4576-99DA-5BFAE8DBE0B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保健センター・保健所】&#10;有形固定資産減価償却率グラフ枠">
          <a:extLst>
            <a:ext uri="{FF2B5EF4-FFF2-40B4-BE49-F238E27FC236}">
              <a16:creationId xmlns:a16="http://schemas.microsoft.com/office/drawing/2014/main" id="{79934850-0F95-409E-B1BE-6C97714BE71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90" name="直線コネクタ 489">
          <a:extLst>
            <a:ext uri="{FF2B5EF4-FFF2-40B4-BE49-F238E27FC236}">
              <a16:creationId xmlns:a16="http://schemas.microsoft.com/office/drawing/2014/main" id="{B276678B-B290-4E71-B452-6F3752729388}"/>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1" name="【保健センター・保健所】&#10;有形固定資産減価償却率最小値テキスト">
          <a:extLst>
            <a:ext uri="{FF2B5EF4-FFF2-40B4-BE49-F238E27FC236}">
              <a16:creationId xmlns:a16="http://schemas.microsoft.com/office/drawing/2014/main" id="{661702DD-8C4C-4ABA-928E-06AF692E6A9B}"/>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2" name="直線コネクタ 491">
          <a:extLst>
            <a:ext uri="{FF2B5EF4-FFF2-40B4-BE49-F238E27FC236}">
              <a16:creationId xmlns:a16="http://schemas.microsoft.com/office/drawing/2014/main" id="{DA151870-85D2-4681-BC85-CD129DFE452D}"/>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93" name="【保健センター・保健所】&#10;有形固定資産減価償却率最大値テキスト">
          <a:extLst>
            <a:ext uri="{FF2B5EF4-FFF2-40B4-BE49-F238E27FC236}">
              <a16:creationId xmlns:a16="http://schemas.microsoft.com/office/drawing/2014/main" id="{F123840E-632C-486E-8F2E-1BE9FC337052}"/>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94" name="直線コネクタ 493">
          <a:extLst>
            <a:ext uri="{FF2B5EF4-FFF2-40B4-BE49-F238E27FC236}">
              <a16:creationId xmlns:a16="http://schemas.microsoft.com/office/drawing/2014/main" id="{7D35F9E6-FA58-4952-8C5C-42CD9F936B71}"/>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95" name="【保健センター・保健所】&#10;有形固定資産減価償却率平均値テキスト">
          <a:extLst>
            <a:ext uri="{FF2B5EF4-FFF2-40B4-BE49-F238E27FC236}">
              <a16:creationId xmlns:a16="http://schemas.microsoft.com/office/drawing/2014/main" id="{90B7713C-C087-4D06-B92B-8FEE0FFAC903}"/>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96" name="フローチャート: 判断 495">
          <a:extLst>
            <a:ext uri="{FF2B5EF4-FFF2-40B4-BE49-F238E27FC236}">
              <a16:creationId xmlns:a16="http://schemas.microsoft.com/office/drawing/2014/main" id="{92C8A199-18C2-4FCB-AAB6-12DE1C13FF05}"/>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97" name="フローチャート: 判断 496">
          <a:extLst>
            <a:ext uri="{FF2B5EF4-FFF2-40B4-BE49-F238E27FC236}">
              <a16:creationId xmlns:a16="http://schemas.microsoft.com/office/drawing/2014/main" id="{F97D6435-5A5F-4F1C-B82E-D5B5302F6B69}"/>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98" name="フローチャート: 判断 497">
          <a:extLst>
            <a:ext uri="{FF2B5EF4-FFF2-40B4-BE49-F238E27FC236}">
              <a16:creationId xmlns:a16="http://schemas.microsoft.com/office/drawing/2014/main" id="{262E03C3-9366-493D-A532-4C398D0BAFCA}"/>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99" name="フローチャート: 判断 498">
          <a:extLst>
            <a:ext uri="{FF2B5EF4-FFF2-40B4-BE49-F238E27FC236}">
              <a16:creationId xmlns:a16="http://schemas.microsoft.com/office/drawing/2014/main" id="{8C8417A3-955F-4385-924D-9DDE7A6E5025}"/>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FA080783-96BF-43BF-944D-2D93103DD4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782B104-4734-4844-9F6A-085CFD7931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18540FB3-C759-4F2E-9547-90CCA379A4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32FE03E-55BD-498F-9ACB-511CB53DB2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DD2BE6CD-785A-4745-B167-D94AF8C0F2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60234</xdr:rowOff>
    </xdr:from>
    <xdr:to>
      <xdr:col>85</xdr:col>
      <xdr:colOff>177800</xdr:colOff>
      <xdr:row>55</xdr:row>
      <xdr:rowOff>161834</xdr:rowOff>
    </xdr:to>
    <xdr:sp macro="" textlink="">
      <xdr:nvSpPr>
        <xdr:cNvPr id="505" name="楕円 504">
          <a:extLst>
            <a:ext uri="{FF2B5EF4-FFF2-40B4-BE49-F238E27FC236}">
              <a16:creationId xmlns:a16="http://schemas.microsoft.com/office/drawing/2014/main" id="{CF13226D-7BAB-45F6-BBC6-A18773AC43A1}"/>
            </a:ext>
          </a:extLst>
        </xdr:cNvPr>
        <xdr:cNvSpPr/>
      </xdr:nvSpPr>
      <xdr:spPr>
        <a:xfrm>
          <a:off x="16268700" y="9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170015</xdr:rowOff>
    </xdr:from>
    <xdr:ext cx="405111" cy="259045"/>
    <xdr:sp macro="" textlink="">
      <xdr:nvSpPr>
        <xdr:cNvPr id="506" name="【保健センター・保健所】&#10;有形固定資産減価償却率該当値テキスト">
          <a:extLst>
            <a:ext uri="{FF2B5EF4-FFF2-40B4-BE49-F238E27FC236}">
              <a16:creationId xmlns:a16="http://schemas.microsoft.com/office/drawing/2014/main" id="{6D30B2EF-CDDC-40CB-84D1-6E06FE232662}"/>
            </a:ext>
          </a:extLst>
        </xdr:cNvPr>
        <xdr:cNvSpPr txBox="1"/>
      </xdr:nvSpPr>
      <xdr:spPr>
        <a:xfrm>
          <a:off x="16357600" y="942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61867</xdr:rowOff>
    </xdr:from>
    <xdr:to>
      <xdr:col>81</xdr:col>
      <xdr:colOff>101600</xdr:colOff>
      <xdr:row>55</xdr:row>
      <xdr:rowOff>163467</xdr:rowOff>
    </xdr:to>
    <xdr:sp macro="" textlink="">
      <xdr:nvSpPr>
        <xdr:cNvPr id="507" name="楕円 506">
          <a:extLst>
            <a:ext uri="{FF2B5EF4-FFF2-40B4-BE49-F238E27FC236}">
              <a16:creationId xmlns:a16="http://schemas.microsoft.com/office/drawing/2014/main" id="{C3C8FBC3-79AB-48AF-8BED-FFA4894FF392}"/>
            </a:ext>
          </a:extLst>
        </xdr:cNvPr>
        <xdr:cNvSpPr/>
      </xdr:nvSpPr>
      <xdr:spPr>
        <a:xfrm>
          <a:off x="15430500" y="9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111034</xdr:rowOff>
    </xdr:from>
    <xdr:to>
      <xdr:col>85</xdr:col>
      <xdr:colOff>127000</xdr:colOff>
      <xdr:row>55</xdr:row>
      <xdr:rowOff>112667</xdr:rowOff>
    </xdr:to>
    <xdr:cxnSp macro="">
      <xdr:nvCxnSpPr>
        <xdr:cNvPr id="508" name="直線コネクタ 507">
          <a:extLst>
            <a:ext uri="{FF2B5EF4-FFF2-40B4-BE49-F238E27FC236}">
              <a16:creationId xmlns:a16="http://schemas.microsoft.com/office/drawing/2014/main" id="{7F4F8ACD-D1B8-42CD-B9DD-A86F638A20DE}"/>
            </a:ext>
          </a:extLst>
        </xdr:cNvPr>
        <xdr:cNvCxnSpPr/>
      </xdr:nvCxnSpPr>
      <xdr:spPr>
        <a:xfrm flipV="1">
          <a:off x="15481300" y="954078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66766</xdr:rowOff>
    </xdr:from>
    <xdr:to>
      <xdr:col>76</xdr:col>
      <xdr:colOff>165100</xdr:colOff>
      <xdr:row>55</xdr:row>
      <xdr:rowOff>168366</xdr:rowOff>
    </xdr:to>
    <xdr:sp macro="" textlink="">
      <xdr:nvSpPr>
        <xdr:cNvPr id="509" name="楕円 508">
          <a:extLst>
            <a:ext uri="{FF2B5EF4-FFF2-40B4-BE49-F238E27FC236}">
              <a16:creationId xmlns:a16="http://schemas.microsoft.com/office/drawing/2014/main" id="{C5DCD9EA-3B7C-4DCD-BE39-83547259C388}"/>
            </a:ext>
          </a:extLst>
        </xdr:cNvPr>
        <xdr:cNvSpPr/>
      </xdr:nvSpPr>
      <xdr:spPr>
        <a:xfrm>
          <a:off x="14541500" y="94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112667</xdr:rowOff>
    </xdr:from>
    <xdr:to>
      <xdr:col>81</xdr:col>
      <xdr:colOff>50800</xdr:colOff>
      <xdr:row>55</xdr:row>
      <xdr:rowOff>117566</xdr:rowOff>
    </xdr:to>
    <xdr:cxnSp macro="">
      <xdr:nvCxnSpPr>
        <xdr:cNvPr id="510" name="直線コネクタ 509">
          <a:extLst>
            <a:ext uri="{FF2B5EF4-FFF2-40B4-BE49-F238E27FC236}">
              <a16:creationId xmlns:a16="http://schemas.microsoft.com/office/drawing/2014/main" id="{FCE970C4-9260-4CCC-AF7D-D711B5FF1F72}"/>
            </a:ext>
          </a:extLst>
        </xdr:cNvPr>
        <xdr:cNvCxnSpPr/>
      </xdr:nvCxnSpPr>
      <xdr:spPr>
        <a:xfrm flipV="1">
          <a:off x="14592300" y="954241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73297</xdr:rowOff>
    </xdr:from>
    <xdr:to>
      <xdr:col>72</xdr:col>
      <xdr:colOff>38100</xdr:colOff>
      <xdr:row>56</xdr:row>
      <xdr:rowOff>3447</xdr:rowOff>
    </xdr:to>
    <xdr:sp macro="" textlink="">
      <xdr:nvSpPr>
        <xdr:cNvPr id="511" name="楕円 510">
          <a:extLst>
            <a:ext uri="{FF2B5EF4-FFF2-40B4-BE49-F238E27FC236}">
              <a16:creationId xmlns:a16="http://schemas.microsoft.com/office/drawing/2014/main" id="{90C47DB6-4DC6-4383-B5EC-EED0AC847A6D}"/>
            </a:ext>
          </a:extLst>
        </xdr:cNvPr>
        <xdr:cNvSpPr/>
      </xdr:nvSpPr>
      <xdr:spPr>
        <a:xfrm>
          <a:off x="13652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117566</xdr:rowOff>
    </xdr:from>
    <xdr:to>
      <xdr:col>76</xdr:col>
      <xdr:colOff>114300</xdr:colOff>
      <xdr:row>55</xdr:row>
      <xdr:rowOff>124097</xdr:rowOff>
    </xdr:to>
    <xdr:cxnSp macro="">
      <xdr:nvCxnSpPr>
        <xdr:cNvPr id="512" name="直線コネクタ 511">
          <a:extLst>
            <a:ext uri="{FF2B5EF4-FFF2-40B4-BE49-F238E27FC236}">
              <a16:creationId xmlns:a16="http://schemas.microsoft.com/office/drawing/2014/main" id="{AEFA4240-8862-4578-AC55-37038FBA342A}"/>
            </a:ext>
          </a:extLst>
        </xdr:cNvPr>
        <xdr:cNvCxnSpPr/>
      </xdr:nvCxnSpPr>
      <xdr:spPr>
        <a:xfrm flipV="1">
          <a:off x="13703300" y="954731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13" name="n_1aveValue【保健センター・保健所】&#10;有形固定資産減価償却率">
          <a:extLst>
            <a:ext uri="{FF2B5EF4-FFF2-40B4-BE49-F238E27FC236}">
              <a16:creationId xmlns:a16="http://schemas.microsoft.com/office/drawing/2014/main" id="{02678A15-EEFB-442E-B0EC-CA8B2E6CE0EA}"/>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14" name="n_2aveValue【保健センター・保健所】&#10;有形固定資産減価償却率">
          <a:extLst>
            <a:ext uri="{FF2B5EF4-FFF2-40B4-BE49-F238E27FC236}">
              <a16:creationId xmlns:a16="http://schemas.microsoft.com/office/drawing/2014/main" id="{B775D6B5-B03F-4AD6-B938-9E3396E1963A}"/>
            </a:ext>
          </a:extLst>
        </xdr:cNvPr>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15" name="n_3aveValue【保健センター・保健所】&#10;有形固定資産減価償却率">
          <a:extLst>
            <a:ext uri="{FF2B5EF4-FFF2-40B4-BE49-F238E27FC236}">
              <a16:creationId xmlns:a16="http://schemas.microsoft.com/office/drawing/2014/main" id="{60BE50A7-51A0-494E-AB1F-62C3AB28163E}"/>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8544</xdr:rowOff>
    </xdr:from>
    <xdr:ext cx="405111" cy="259045"/>
    <xdr:sp macro="" textlink="">
      <xdr:nvSpPr>
        <xdr:cNvPr id="516" name="n_1mainValue【保健センター・保健所】&#10;有形固定資産減価償却率">
          <a:extLst>
            <a:ext uri="{FF2B5EF4-FFF2-40B4-BE49-F238E27FC236}">
              <a16:creationId xmlns:a16="http://schemas.microsoft.com/office/drawing/2014/main" id="{3507E848-5F7E-4046-9F50-BAB34DCDA4D3}"/>
            </a:ext>
          </a:extLst>
        </xdr:cNvPr>
        <xdr:cNvSpPr txBox="1"/>
      </xdr:nvSpPr>
      <xdr:spPr>
        <a:xfrm>
          <a:off x="15266044" y="926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13443</xdr:rowOff>
    </xdr:from>
    <xdr:ext cx="405111" cy="259045"/>
    <xdr:sp macro="" textlink="">
      <xdr:nvSpPr>
        <xdr:cNvPr id="517" name="n_2mainValue【保健センター・保健所】&#10;有形固定資産減価償却率">
          <a:extLst>
            <a:ext uri="{FF2B5EF4-FFF2-40B4-BE49-F238E27FC236}">
              <a16:creationId xmlns:a16="http://schemas.microsoft.com/office/drawing/2014/main" id="{0962AB45-9991-4720-AD5A-E4D37A2BD0FE}"/>
            </a:ext>
          </a:extLst>
        </xdr:cNvPr>
        <xdr:cNvSpPr txBox="1"/>
      </xdr:nvSpPr>
      <xdr:spPr>
        <a:xfrm>
          <a:off x="14389744" y="927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19974</xdr:rowOff>
    </xdr:from>
    <xdr:ext cx="405111" cy="259045"/>
    <xdr:sp macro="" textlink="">
      <xdr:nvSpPr>
        <xdr:cNvPr id="518" name="n_3mainValue【保健センター・保健所】&#10;有形固定資産減価償却率">
          <a:extLst>
            <a:ext uri="{FF2B5EF4-FFF2-40B4-BE49-F238E27FC236}">
              <a16:creationId xmlns:a16="http://schemas.microsoft.com/office/drawing/2014/main" id="{72484FFE-1F54-404B-83E8-E64317D2C186}"/>
            </a:ext>
          </a:extLst>
        </xdr:cNvPr>
        <xdr:cNvSpPr txBox="1"/>
      </xdr:nvSpPr>
      <xdr:spPr>
        <a:xfrm>
          <a:off x="13500744" y="927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5495CA7C-11DE-42DA-B8BA-ED09F56ED9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E4A3D285-0452-4BE2-950B-60D9166E86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D6DA421D-D859-4B91-A3B3-DD94F26A95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24402017-F5D0-4A7B-99FF-7C357442C7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6939D1D5-093C-481F-895E-11092A7208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BC20F30C-F7EA-49B4-B195-6F87C4E9CA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D9DBEF05-ED6C-4B05-9563-2508B6105E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13F6E0AC-75C0-4498-B8E8-C125D79A1A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E86AF7A0-AAB1-497D-8AD7-36145FD7DC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E4D27F33-E650-4CE1-85C3-1DFA688D007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9" name="直線コネクタ 528">
          <a:extLst>
            <a:ext uri="{FF2B5EF4-FFF2-40B4-BE49-F238E27FC236}">
              <a16:creationId xmlns:a16="http://schemas.microsoft.com/office/drawing/2014/main" id="{10002D26-57A1-47AA-9ED4-62FBE0DD25F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0" name="テキスト ボックス 529">
          <a:extLst>
            <a:ext uri="{FF2B5EF4-FFF2-40B4-BE49-F238E27FC236}">
              <a16:creationId xmlns:a16="http://schemas.microsoft.com/office/drawing/2014/main" id="{ECA8EA00-1C18-4208-896C-28B0353ED0E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1" name="直線コネクタ 530">
          <a:extLst>
            <a:ext uri="{FF2B5EF4-FFF2-40B4-BE49-F238E27FC236}">
              <a16:creationId xmlns:a16="http://schemas.microsoft.com/office/drawing/2014/main" id="{63CCFE89-1EEA-4308-85DB-C5D4C532D83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2" name="テキスト ボックス 531">
          <a:extLst>
            <a:ext uri="{FF2B5EF4-FFF2-40B4-BE49-F238E27FC236}">
              <a16:creationId xmlns:a16="http://schemas.microsoft.com/office/drawing/2014/main" id="{E10B2846-27BB-4121-8D57-A1C56A5330D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3" name="直線コネクタ 532">
          <a:extLst>
            <a:ext uri="{FF2B5EF4-FFF2-40B4-BE49-F238E27FC236}">
              <a16:creationId xmlns:a16="http://schemas.microsoft.com/office/drawing/2014/main" id="{2F6CED2B-D6F5-4737-B263-0CFA373778E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4" name="テキスト ボックス 533">
          <a:extLst>
            <a:ext uri="{FF2B5EF4-FFF2-40B4-BE49-F238E27FC236}">
              <a16:creationId xmlns:a16="http://schemas.microsoft.com/office/drawing/2014/main" id="{98C3567C-11C3-4527-89D3-72325C60734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5" name="直線コネクタ 534">
          <a:extLst>
            <a:ext uri="{FF2B5EF4-FFF2-40B4-BE49-F238E27FC236}">
              <a16:creationId xmlns:a16="http://schemas.microsoft.com/office/drawing/2014/main" id="{DCF04D07-EFB2-452A-A9B5-F7F0053736B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6" name="テキスト ボックス 535">
          <a:extLst>
            <a:ext uri="{FF2B5EF4-FFF2-40B4-BE49-F238E27FC236}">
              <a16:creationId xmlns:a16="http://schemas.microsoft.com/office/drawing/2014/main" id="{23AA38DB-711A-45F4-8130-6CA095AB5A6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543F2972-B843-4FA5-998B-9185F01FE29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762641E1-58C9-4F5C-9E50-F954A4DB07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a:extLst>
            <a:ext uri="{FF2B5EF4-FFF2-40B4-BE49-F238E27FC236}">
              <a16:creationId xmlns:a16="http://schemas.microsoft.com/office/drawing/2014/main" id="{9EC6C786-7AE6-48A9-AF4A-0ECDDB0B7B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40" name="直線コネクタ 539">
          <a:extLst>
            <a:ext uri="{FF2B5EF4-FFF2-40B4-BE49-F238E27FC236}">
              <a16:creationId xmlns:a16="http://schemas.microsoft.com/office/drawing/2014/main" id="{3DA8D2D7-B9B7-4AE5-BB7C-BD9C6561F9A7}"/>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41" name="【保健センター・保健所】&#10;一人当たり面積最小値テキスト">
          <a:extLst>
            <a:ext uri="{FF2B5EF4-FFF2-40B4-BE49-F238E27FC236}">
              <a16:creationId xmlns:a16="http://schemas.microsoft.com/office/drawing/2014/main" id="{A6A72E93-5F2E-4DE9-A49E-619EF44CA22A}"/>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42" name="直線コネクタ 541">
          <a:extLst>
            <a:ext uri="{FF2B5EF4-FFF2-40B4-BE49-F238E27FC236}">
              <a16:creationId xmlns:a16="http://schemas.microsoft.com/office/drawing/2014/main" id="{92AD9E75-889D-4AAF-94F2-65113C1C2519}"/>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43" name="【保健センター・保健所】&#10;一人当たり面積最大値テキスト">
          <a:extLst>
            <a:ext uri="{FF2B5EF4-FFF2-40B4-BE49-F238E27FC236}">
              <a16:creationId xmlns:a16="http://schemas.microsoft.com/office/drawing/2014/main" id="{67B9CC84-9F13-4DDD-B860-DA91C2B57619}"/>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44" name="直線コネクタ 543">
          <a:extLst>
            <a:ext uri="{FF2B5EF4-FFF2-40B4-BE49-F238E27FC236}">
              <a16:creationId xmlns:a16="http://schemas.microsoft.com/office/drawing/2014/main" id="{4BCCD0B8-DDCE-4C9D-9BB5-A60533A1664A}"/>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45" name="【保健センター・保健所】&#10;一人当たり面積平均値テキスト">
          <a:extLst>
            <a:ext uri="{FF2B5EF4-FFF2-40B4-BE49-F238E27FC236}">
              <a16:creationId xmlns:a16="http://schemas.microsoft.com/office/drawing/2014/main" id="{2F7282DE-8854-47B8-90AD-19F19CE01691}"/>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46" name="フローチャート: 判断 545">
          <a:extLst>
            <a:ext uri="{FF2B5EF4-FFF2-40B4-BE49-F238E27FC236}">
              <a16:creationId xmlns:a16="http://schemas.microsoft.com/office/drawing/2014/main" id="{4E3F880D-F54C-4273-8E2C-0A3EEDF61D9A}"/>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47" name="フローチャート: 判断 546">
          <a:extLst>
            <a:ext uri="{FF2B5EF4-FFF2-40B4-BE49-F238E27FC236}">
              <a16:creationId xmlns:a16="http://schemas.microsoft.com/office/drawing/2014/main" id="{016794AB-6906-4371-B523-BF4F17046F63}"/>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548" name="フローチャート: 判断 547">
          <a:extLst>
            <a:ext uri="{FF2B5EF4-FFF2-40B4-BE49-F238E27FC236}">
              <a16:creationId xmlns:a16="http://schemas.microsoft.com/office/drawing/2014/main" id="{12F3EEB9-D4AE-4C32-9475-BEFE39336338}"/>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49" name="フローチャート: 判断 548">
          <a:extLst>
            <a:ext uri="{FF2B5EF4-FFF2-40B4-BE49-F238E27FC236}">
              <a16:creationId xmlns:a16="http://schemas.microsoft.com/office/drawing/2014/main" id="{846FD466-8FC4-426F-A3F0-13AE03D25441}"/>
            </a:ext>
          </a:extLst>
        </xdr:cNvPr>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540789C-5C45-4828-BEEA-6A853459284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85C3D40-B58D-413B-AC3E-B127CB8EB8A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200CAB1-A316-49E7-8F29-F2D7574E78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B8CA12B6-4BCD-4C1E-9B7F-A71F16F03D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51C3AF36-BB7B-4CE5-A05A-2B07D94413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555" name="楕円 554">
          <a:extLst>
            <a:ext uri="{FF2B5EF4-FFF2-40B4-BE49-F238E27FC236}">
              <a16:creationId xmlns:a16="http://schemas.microsoft.com/office/drawing/2014/main" id="{45E7623E-5194-499F-920B-B90454129DED}"/>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C6261462-E7F6-4D22-83DB-7B9691367839}"/>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557" name="楕円 556">
          <a:extLst>
            <a:ext uri="{FF2B5EF4-FFF2-40B4-BE49-F238E27FC236}">
              <a16:creationId xmlns:a16="http://schemas.microsoft.com/office/drawing/2014/main" id="{4B2C44AC-6EED-43D4-A251-7251C5620A39}"/>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558" name="直線コネクタ 557">
          <a:extLst>
            <a:ext uri="{FF2B5EF4-FFF2-40B4-BE49-F238E27FC236}">
              <a16:creationId xmlns:a16="http://schemas.microsoft.com/office/drawing/2014/main" id="{02CBD1BB-70CB-4289-9124-501E5B129AAE}"/>
            </a:ext>
          </a:extLst>
        </xdr:cNvPr>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59" name="楕円 558">
          <a:extLst>
            <a:ext uri="{FF2B5EF4-FFF2-40B4-BE49-F238E27FC236}">
              <a16:creationId xmlns:a16="http://schemas.microsoft.com/office/drawing/2014/main" id="{46293411-0B82-4D54-B70D-8D3ED64977FC}"/>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61722</xdr:rowOff>
    </xdr:to>
    <xdr:cxnSp macro="">
      <xdr:nvCxnSpPr>
        <xdr:cNvPr id="560" name="直線コネクタ 559">
          <a:extLst>
            <a:ext uri="{FF2B5EF4-FFF2-40B4-BE49-F238E27FC236}">
              <a16:creationId xmlns:a16="http://schemas.microsoft.com/office/drawing/2014/main" id="{722BFDEA-7472-4436-9A58-9E5A0D0C07F1}"/>
            </a:ext>
          </a:extLst>
        </xdr:cNvPr>
        <xdr:cNvCxnSpPr/>
      </xdr:nvCxnSpPr>
      <xdr:spPr>
        <a:xfrm>
          <a:off x="20434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61" name="楕円 560">
          <a:extLst>
            <a:ext uri="{FF2B5EF4-FFF2-40B4-BE49-F238E27FC236}">
              <a16:creationId xmlns:a16="http://schemas.microsoft.com/office/drawing/2014/main" id="{5306B8B9-E1AD-402E-BC63-19856A915F05}"/>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562" name="直線コネクタ 561">
          <a:extLst>
            <a:ext uri="{FF2B5EF4-FFF2-40B4-BE49-F238E27FC236}">
              <a16:creationId xmlns:a16="http://schemas.microsoft.com/office/drawing/2014/main" id="{2EE2C254-E905-4F2C-8161-757A0DDD0C32}"/>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63" name="n_1aveValue【保健センター・保健所】&#10;一人当たり面積">
          <a:extLst>
            <a:ext uri="{FF2B5EF4-FFF2-40B4-BE49-F238E27FC236}">
              <a16:creationId xmlns:a16="http://schemas.microsoft.com/office/drawing/2014/main" id="{A4C58835-D34E-4E92-96C7-5803DAA3CBE8}"/>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564" name="n_2aveValue【保健センター・保健所】&#10;一人当たり面積">
          <a:extLst>
            <a:ext uri="{FF2B5EF4-FFF2-40B4-BE49-F238E27FC236}">
              <a16:creationId xmlns:a16="http://schemas.microsoft.com/office/drawing/2014/main" id="{90589568-1E72-493D-92C0-335FCE435EA4}"/>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565" name="n_3aveValue【保健センター・保健所】&#10;一人当たり面積">
          <a:extLst>
            <a:ext uri="{FF2B5EF4-FFF2-40B4-BE49-F238E27FC236}">
              <a16:creationId xmlns:a16="http://schemas.microsoft.com/office/drawing/2014/main" id="{A1BDC2D2-7E8B-4A83-8EE5-D4ED21852615}"/>
            </a:ext>
          </a:extLst>
        </xdr:cNvPr>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566" name="n_1mainValue【保健センター・保健所】&#10;一人当たり面積">
          <a:extLst>
            <a:ext uri="{FF2B5EF4-FFF2-40B4-BE49-F238E27FC236}">
              <a16:creationId xmlns:a16="http://schemas.microsoft.com/office/drawing/2014/main" id="{8502D7AB-637C-4326-9A40-C10A6A704AB6}"/>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67" name="n_2mainValue【保健センター・保健所】&#10;一人当たり面積">
          <a:extLst>
            <a:ext uri="{FF2B5EF4-FFF2-40B4-BE49-F238E27FC236}">
              <a16:creationId xmlns:a16="http://schemas.microsoft.com/office/drawing/2014/main" id="{D3CF474D-5E12-4D96-963B-729D5B79BF1A}"/>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568" name="n_3mainValue【保健センター・保健所】&#10;一人当たり面積">
          <a:extLst>
            <a:ext uri="{FF2B5EF4-FFF2-40B4-BE49-F238E27FC236}">
              <a16:creationId xmlns:a16="http://schemas.microsoft.com/office/drawing/2014/main" id="{688533B5-FF2E-434A-9576-54CD6F362E9D}"/>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56D5167-1219-4A0D-B9A5-11B4A97AB9F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5C2DC9A3-62AC-40DF-8219-CB0A3C88B8A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B6425EA5-EDBA-42E2-89BF-AE1DE29ACEF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26BB0880-55DE-4CC2-A690-3F5A953937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86EAACF5-8785-45F2-9FCD-7692C0F705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6703958F-111F-4486-9CA3-C2F3A46F9A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05CBECE7-5249-411D-A305-E8CD98CE10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ED19B3C0-6F80-4CD3-8E27-73465ADDCB7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7CF1E508-47F0-4EBD-BDC2-FB6652050F1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DF9846E9-B803-4AE0-AE5E-1A1A176DD3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D2289DD3-7F8E-4F2B-97D8-19E16AB5033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89BBBA7E-BC08-476C-8245-ED0DA496D21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F16EE2FC-7223-46A1-9353-B53736A5F42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3BBB11DC-9210-40E9-87DB-7C4CBBCF6A1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AC114B7D-44DE-41FD-BCF3-DBC9E936453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9B34E0C3-720B-4488-80CB-6B3BA4331E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E0CB2DE7-55BD-4F61-819F-B37EE808734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03C2FA19-FC13-45E8-B1E7-EA81F86244A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1E62F9B3-0BE7-4A91-97EB-D060C2A89E5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4DC21224-5B4B-41F6-873C-3C5576FC699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1BEC0873-7988-4702-826E-4EB8C02EF30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4D54BBD0-B70F-451C-973F-51384B629A8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137AE0D0-C3A1-4201-A55E-01AD8985F7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94DAC723-E8E3-46A9-8AB2-56B91095C5F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a:extLst>
            <a:ext uri="{FF2B5EF4-FFF2-40B4-BE49-F238E27FC236}">
              <a16:creationId xmlns:a16="http://schemas.microsoft.com/office/drawing/2014/main" id="{29D23EF3-90D0-48F4-A551-994593B382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94" name="直線コネクタ 593">
          <a:extLst>
            <a:ext uri="{FF2B5EF4-FFF2-40B4-BE49-F238E27FC236}">
              <a16:creationId xmlns:a16="http://schemas.microsoft.com/office/drawing/2014/main" id="{A3ACE92F-10AE-445A-9615-1566D3F88706}"/>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5" name="【消防施設】&#10;有形固定資産減価償却率最小値テキスト">
          <a:extLst>
            <a:ext uri="{FF2B5EF4-FFF2-40B4-BE49-F238E27FC236}">
              <a16:creationId xmlns:a16="http://schemas.microsoft.com/office/drawing/2014/main" id="{0F46F0F4-5407-4F06-9B7B-7ACC735D647A}"/>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6" name="直線コネクタ 595">
          <a:extLst>
            <a:ext uri="{FF2B5EF4-FFF2-40B4-BE49-F238E27FC236}">
              <a16:creationId xmlns:a16="http://schemas.microsoft.com/office/drawing/2014/main" id="{B17E63A7-C3F5-4800-A465-272373EDF3ED}"/>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97" name="【消防施設】&#10;有形固定資産減価償却率最大値テキスト">
          <a:extLst>
            <a:ext uri="{FF2B5EF4-FFF2-40B4-BE49-F238E27FC236}">
              <a16:creationId xmlns:a16="http://schemas.microsoft.com/office/drawing/2014/main" id="{A698C76E-6215-4D97-84EE-4DD4DD6E23B2}"/>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98" name="直線コネクタ 597">
          <a:extLst>
            <a:ext uri="{FF2B5EF4-FFF2-40B4-BE49-F238E27FC236}">
              <a16:creationId xmlns:a16="http://schemas.microsoft.com/office/drawing/2014/main" id="{396782C1-48B4-4426-A7DB-48B72C0E1E81}"/>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99" name="【消防施設】&#10;有形固定資産減価償却率平均値テキスト">
          <a:extLst>
            <a:ext uri="{FF2B5EF4-FFF2-40B4-BE49-F238E27FC236}">
              <a16:creationId xmlns:a16="http://schemas.microsoft.com/office/drawing/2014/main" id="{4F188DD4-3F7C-4FEC-858F-D6FC184CED00}"/>
            </a:ext>
          </a:extLst>
        </xdr:cNvPr>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00" name="フローチャート: 判断 599">
          <a:extLst>
            <a:ext uri="{FF2B5EF4-FFF2-40B4-BE49-F238E27FC236}">
              <a16:creationId xmlns:a16="http://schemas.microsoft.com/office/drawing/2014/main" id="{237573FB-A051-4CA3-9300-79A293C98A45}"/>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01" name="フローチャート: 判断 600">
          <a:extLst>
            <a:ext uri="{FF2B5EF4-FFF2-40B4-BE49-F238E27FC236}">
              <a16:creationId xmlns:a16="http://schemas.microsoft.com/office/drawing/2014/main" id="{0B834B10-4A41-4EA9-9632-DDBDE009EAAD}"/>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02" name="フローチャート: 判断 601">
          <a:extLst>
            <a:ext uri="{FF2B5EF4-FFF2-40B4-BE49-F238E27FC236}">
              <a16:creationId xmlns:a16="http://schemas.microsoft.com/office/drawing/2014/main" id="{069A5BC9-CB4D-4F1E-9381-12106396977F}"/>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03" name="フローチャート: 判断 602">
          <a:extLst>
            <a:ext uri="{FF2B5EF4-FFF2-40B4-BE49-F238E27FC236}">
              <a16:creationId xmlns:a16="http://schemas.microsoft.com/office/drawing/2014/main" id="{7616A8E8-CC6C-4B7D-AFB6-4278F7C0F53F}"/>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1E8E1BD2-B21D-40DB-AF7C-C4EE4816F2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C770870F-D29F-46FB-9C82-04875A43ED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A9DD2538-42F2-4783-BFE5-9ED2243D3D1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F995E83-AF20-4849-89BF-3A6A46B45B6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ED905CDA-0E97-44D6-B824-C59C5537D3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xdr:rowOff>
    </xdr:from>
    <xdr:to>
      <xdr:col>85</xdr:col>
      <xdr:colOff>177800</xdr:colOff>
      <xdr:row>82</xdr:row>
      <xdr:rowOff>103595</xdr:rowOff>
    </xdr:to>
    <xdr:sp macro="" textlink="">
      <xdr:nvSpPr>
        <xdr:cNvPr id="609" name="楕円 608">
          <a:extLst>
            <a:ext uri="{FF2B5EF4-FFF2-40B4-BE49-F238E27FC236}">
              <a16:creationId xmlns:a16="http://schemas.microsoft.com/office/drawing/2014/main" id="{302BA7C5-2508-438A-9104-50B8DF849112}"/>
            </a:ext>
          </a:extLst>
        </xdr:cNvPr>
        <xdr:cNvSpPr/>
      </xdr:nvSpPr>
      <xdr:spPr>
        <a:xfrm>
          <a:off x="16268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151872</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6360E676-A917-4FC4-8B86-6E5ADD594ACD}"/>
            </a:ext>
          </a:extLst>
        </xdr:cNvPr>
        <xdr:cNvSpPr txBox="1"/>
      </xdr:nvSpPr>
      <xdr:spPr>
        <a:xfrm>
          <a:off x="16357600" y="1403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611" name="楕円 610">
          <a:extLst>
            <a:ext uri="{FF2B5EF4-FFF2-40B4-BE49-F238E27FC236}">
              <a16:creationId xmlns:a16="http://schemas.microsoft.com/office/drawing/2014/main" id="{2F76A77F-8949-4691-9B0E-BC47E1C74885}"/>
            </a:ext>
          </a:extLst>
        </xdr:cNvPr>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52795</xdr:rowOff>
    </xdr:from>
    <xdr:to>
      <xdr:col>85</xdr:col>
      <xdr:colOff>127000</xdr:colOff>
      <xdr:row>82</xdr:row>
      <xdr:rowOff>96882</xdr:rowOff>
    </xdr:to>
    <xdr:cxnSp macro="">
      <xdr:nvCxnSpPr>
        <xdr:cNvPr id="612" name="直線コネクタ 611">
          <a:extLst>
            <a:ext uri="{FF2B5EF4-FFF2-40B4-BE49-F238E27FC236}">
              <a16:creationId xmlns:a16="http://schemas.microsoft.com/office/drawing/2014/main" id="{4B47A885-2122-4002-BECB-5525378DD40A}"/>
            </a:ext>
          </a:extLst>
        </xdr:cNvPr>
        <xdr:cNvCxnSpPr/>
      </xdr:nvCxnSpPr>
      <xdr:spPr>
        <a:xfrm flipV="1">
          <a:off x="15481300" y="141116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62412</xdr:rowOff>
    </xdr:from>
    <xdr:to>
      <xdr:col>76</xdr:col>
      <xdr:colOff>165100</xdr:colOff>
      <xdr:row>82</xdr:row>
      <xdr:rowOff>164012</xdr:rowOff>
    </xdr:to>
    <xdr:sp macro="" textlink="">
      <xdr:nvSpPr>
        <xdr:cNvPr id="613" name="楕円 612">
          <a:extLst>
            <a:ext uri="{FF2B5EF4-FFF2-40B4-BE49-F238E27FC236}">
              <a16:creationId xmlns:a16="http://schemas.microsoft.com/office/drawing/2014/main" id="{3CA3E7E5-9BF3-459A-A81E-C38F254A0AB4}"/>
            </a:ext>
          </a:extLst>
        </xdr:cNvPr>
        <xdr:cNvSpPr/>
      </xdr:nvSpPr>
      <xdr:spPr>
        <a:xfrm>
          <a:off x="14541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82</xdr:row>
      <xdr:rowOff>113212</xdr:rowOff>
    </xdr:to>
    <xdr:cxnSp macro="">
      <xdr:nvCxnSpPr>
        <xdr:cNvPr id="614" name="直線コネクタ 613">
          <a:extLst>
            <a:ext uri="{FF2B5EF4-FFF2-40B4-BE49-F238E27FC236}">
              <a16:creationId xmlns:a16="http://schemas.microsoft.com/office/drawing/2014/main" id="{ACADB438-20B4-4F1B-831B-C1C933C767CF}"/>
            </a:ext>
          </a:extLst>
        </xdr:cNvPr>
        <xdr:cNvCxnSpPr/>
      </xdr:nvCxnSpPr>
      <xdr:spPr>
        <a:xfrm flipV="1">
          <a:off x="14592300" y="1415578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52614</xdr:rowOff>
    </xdr:from>
    <xdr:to>
      <xdr:col>72</xdr:col>
      <xdr:colOff>38100</xdr:colOff>
      <xdr:row>81</xdr:row>
      <xdr:rowOff>154214</xdr:rowOff>
    </xdr:to>
    <xdr:sp macro="" textlink="">
      <xdr:nvSpPr>
        <xdr:cNvPr id="615" name="楕円 614">
          <a:extLst>
            <a:ext uri="{FF2B5EF4-FFF2-40B4-BE49-F238E27FC236}">
              <a16:creationId xmlns:a16="http://schemas.microsoft.com/office/drawing/2014/main" id="{9AB884EE-23C1-4D9B-B34B-F93E59ECA68A}"/>
            </a:ext>
          </a:extLst>
        </xdr:cNvPr>
        <xdr:cNvSpPr/>
      </xdr:nvSpPr>
      <xdr:spPr>
        <a:xfrm>
          <a:off x="13652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103414</xdr:rowOff>
    </xdr:from>
    <xdr:to>
      <xdr:col>76</xdr:col>
      <xdr:colOff>114300</xdr:colOff>
      <xdr:row>82</xdr:row>
      <xdr:rowOff>113212</xdr:rowOff>
    </xdr:to>
    <xdr:cxnSp macro="">
      <xdr:nvCxnSpPr>
        <xdr:cNvPr id="616" name="直線コネクタ 615">
          <a:extLst>
            <a:ext uri="{FF2B5EF4-FFF2-40B4-BE49-F238E27FC236}">
              <a16:creationId xmlns:a16="http://schemas.microsoft.com/office/drawing/2014/main" id="{C2FAE5E2-F1D2-4F93-B0A3-B0A46FA5AE8B}"/>
            </a:ext>
          </a:extLst>
        </xdr:cNvPr>
        <xdr:cNvCxnSpPr/>
      </xdr:nvCxnSpPr>
      <xdr:spPr>
        <a:xfrm>
          <a:off x="13703300" y="13990864"/>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17" name="n_1aveValue【消防施設】&#10;有形固定資産減価償却率">
          <a:extLst>
            <a:ext uri="{FF2B5EF4-FFF2-40B4-BE49-F238E27FC236}">
              <a16:creationId xmlns:a16="http://schemas.microsoft.com/office/drawing/2014/main" id="{390B6654-A28E-4886-ACC1-DCA6708F4DAA}"/>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18" name="n_2aveValue【消防施設】&#10;有形固定資産減価償却率">
          <a:extLst>
            <a:ext uri="{FF2B5EF4-FFF2-40B4-BE49-F238E27FC236}">
              <a16:creationId xmlns:a16="http://schemas.microsoft.com/office/drawing/2014/main" id="{11C487F5-A580-475D-AA86-62213FB53D53}"/>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619" name="n_3aveValue【消防施設】&#10;有形固定資産減価償却率">
          <a:extLst>
            <a:ext uri="{FF2B5EF4-FFF2-40B4-BE49-F238E27FC236}">
              <a16:creationId xmlns:a16="http://schemas.microsoft.com/office/drawing/2014/main" id="{5C75CBF8-E5DE-42B9-8EF2-809F8D5EB569}"/>
            </a:ext>
          </a:extLst>
        </xdr:cNvPr>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138809</xdr:rowOff>
    </xdr:from>
    <xdr:ext cx="405111" cy="259045"/>
    <xdr:sp macro="" textlink="">
      <xdr:nvSpPr>
        <xdr:cNvPr id="620" name="n_1mainValue【消防施設】&#10;有形固定資産減価償却率">
          <a:extLst>
            <a:ext uri="{FF2B5EF4-FFF2-40B4-BE49-F238E27FC236}">
              <a16:creationId xmlns:a16="http://schemas.microsoft.com/office/drawing/2014/main" id="{CC8C9E06-A2F7-4AC5-8F03-7F105DA074BB}"/>
            </a:ext>
          </a:extLst>
        </xdr:cNvPr>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155139</xdr:rowOff>
    </xdr:from>
    <xdr:ext cx="405111" cy="259045"/>
    <xdr:sp macro="" textlink="">
      <xdr:nvSpPr>
        <xdr:cNvPr id="621" name="n_2mainValue【消防施設】&#10;有形固定資産減価償却率">
          <a:extLst>
            <a:ext uri="{FF2B5EF4-FFF2-40B4-BE49-F238E27FC236}">
              <a16:creationId xmlns:a16="http://schemas.microsoft.com/office/drawing/2014/main" id="{377E5A79-56FF-4189-8C30-2F2A9308D1E3}"/>
            </a:ext>
          </a:extLst>
        </xdr:cNvPr>
        <xdr:cNvSpPr txBox="1"/>
      </xdr:nvSpPr>
      <xdr:spPr>
        <a:xfrm>
          <a:off x="14389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170741</xdr:rowOff>
    </xdr:from>
    <xdr:ext cx="405111" cy="259045"/>
    <xdr:sp macro="" textlink="">
      <xdr:nvSpPr>
        <xdr:cNvPr id="622" name="n_3mainValue【消防施設】&#10;有形固定資産減価償却率">
          <a:extLst>
            <a:ext uri="{FF2B5EF4-FFF2-40B4-BE49-F238E27FC236}">
              <a16:creationId xmlns:a16="http://schemas.microsoft.com/office/drawing/2014/main" id="{8FF99270-37A7-4487-9653-543C00A38A67}"/>
            </a:ext>
          </a:extLst>
        </xdr:cNvPr>
        <xdr:cNvSpPr txBox="1"/>
      </xdr:nvSpPr>
      <xdr:spPr>
        <a:xfrm>
          <a:off x="13500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4D1DBD79-31D4-43B3-A4CB-BF82CF900C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E5094147-3EF4-4D5C-8C28-B9122F1571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E74D63B-638D-4B4F-AF6F-CEF34B87E7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E77A95F4-8F42-497D-B4DD-3A4662A5A3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DB0862A6-DE35-4C27-8AB1-75FB2C816A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C6341605-8F82-4E05-BFDC-D073A4C40E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5E43E59C-BD02-4B0F-9B8E-E85A3619AC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A91BC10A-DD86-44B6-8179-DFCECFC3723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FF0A0F73-56D9-4DE0-8AB2-8FC7B5D3910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616C11A3-644E-4B15-959A-97FB0AA1E62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a16="http://schemas.microsoft.com/office/drawing/2014/main" id="{17351944-B43B-48AB-A2D6-197E209CDFE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id="{1EDD63FE-360A-4750-9310-0D292C13F67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a16="http://schemas.microsoft.com/office/drawing/2014/main" id="{2F36AA08-DC5F-4F30-B4A0-99BB487B359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a16="http://schemas.microsoft.com/office/drawing/2014/main" id="{A4304FE3-8D55-48E4-B9C8-79D78FF9021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a16="http://schemas.microsoft.com/office/drawing/2014/main" id="{131BA439-C495-4F69-ABBA-04C77B0A45E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a16="http://schemas.microsoft.com/office/drawing/2014/main" id="{00268C38-3068-4A39-BD2E-8D8CB5C2309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a16="http://schemas.microsoft.com/office/drawing/2014/main" id="{A3BCF3A5-BC4A-4CD8-909B-013876ED987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a16="http://schemas.microsoft.com/office/drawing/2014/main" id="{81194C99-AE49-48EA-9203-84188CE9625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6A0F50EF-A80B-4211-808C-9CD4B912A3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7478CB03-9707-493D-AE05-A80E7DF834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id="{69A3FA7E-D8B4-48DA-BC91-4B7294213C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44" name="直線コネクタ 643">
          <a:extLst>
            <a:ext uri="{FF2B5EF4-FFF2-40B4-BE49-F238E27FC236}">
              <a16:creationId xmlns:a16="http://schemas.microsoft.com/office/drawing/2014/main" id="{81CBA0C0-3720-49E6-A999-BAE34A699044}"/>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45" name="【消防施設】&#10;一人当たり面積最小値テキスト">
          <a:extLst>
            <a:ext uri="{FF2B5EF4-FFF2-40B4-BE49-F238E27FC236}">
              <a16:creationId xmlns:a16="http://schemas.microsoft.com/office/drawing/2014/main" id="{AB282F3F-09C7-4772-96FB-669F64258929}"/>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46" name="直線コネクタ 645">
          <a:extLst>
            <a:ext uri="{FF2B5EF4-FFF2-40B4-BE49-F238E27FC236}">
              <a16:creationId xmlns:a16="http://schemas.microsoft.com/office/drawing/2014/main" id="{60571CF4-5C50-4F04-AB02-B947D1A4B7D6}"/>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47" name="【消防施設】&#10;一人当たり面積最大値テキスト">
          <a:extLst>
            <a:ext uri="{FF2B5EF4-FFF2-40B4-BE49-F238E27FC236}">
              <a16:creationId xmlns:a16="http://schemas.microsoft.com/office/drawing/2014/main" id="{21876411-5FBB-4F75-B682-4B026B99F801}"/>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48" name="直線コネクタ 647">
          <a:extLst>
            <a:ext uri="{FF2B5EF4-FFF2-40B4-BE49-F238E27FC236}">
              <a16:creationId xmlns:a16="http://schemas.microsoft.com/office/drawing/2014/main" id="{8A824812-3048-4627-9773-1C794E8D774A}"/>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49" name="【消防施設】&#10;一人当たり面積平均値テキスト">
          <a:extLst>
            <a:ext uri="{FF2B5EF4-FFF2-40B4-BE49-F238E27FC236}">
              <a16:creationId xmlns:a16="http://schemas.microsoft.com/office/drawing/2014/main" id="{52F4C7FE-FE01-4D13-A429-F3E4E7E25CD8}"/>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50" name="フローチャート: 判断 649">
          <a:extLst>
            <a:ext uri="{FF2B5EF4-FFF2-40B4-BE49-F238E27FC236}">
              <a16:creationId xmlns:a16="http://schemas.microsoft.com/office/drawing/2014/main" id="{9373C259-DE00-4436-9A67-396D8C704706}"/>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51" name="フローチャート: 判断 650">
          <a:extLst>
            <a:ext uri="{FF2B5EF4-FFF2-40B4-BE49-F238E27FC236}">
              <a16:creationId xmlns:a16="http://schemas.microsoft.com/office/drawing/2014/main" id="{8CBD3736-9920-4223-93BB-F414E4C53BC1}"/>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2" name="フローチャート: 判断 651">
          <a:extLst>
            <a:ext uri="{FF2B5EF4-FFF2-40B4-BE49-F238E27FC236}">
              <a16:creationId xmlns:a16="http://schemas.microsoft.com/office/drawing/2014/main" id="{450D2FF1-9A0D-485A-B6EB-C0C9CBC75868}"/>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53" name="フローチャート: 判断 652">
          <a:extLst>
            <a:ext uri="{FF2B5EF4-FFF2-40B4-BE49-F238E27FC236}">
              <a16:creationId xmlns:a16="http://schemas.microsoft.com/office/drawing/2014/main" id="{54469BE1-6748-477E-BC57-B199E66B1F83}"/>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6B1D496D-0CB4-4240-BF6A-9802D22C2C2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498021E-EF39-446B-B293-4285BD5F82F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FA739F8-0B7E-44A8-906B-4A7147D772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1B32C23-C4E9-4325-83AA-76E0F1517B1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4484CAB-35A5-403B-A0C2-741B0F58F33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659" name="楕円 658">
          <a:extLst>
            <a:ext uri="{FF2B5EF4-FFF2-40B4-BE49-F238E27FC236}">
              <a16:creationId xmlns:a16="http://schemas.microsoft.com/office/drawing/2014/main" id="{E6167F9A-FDD6-461D-81E5-7F2C75463D08}"/>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660" name="【消防施設】&#10;一人当たり面積該当値テキスト">
          <a:extLst>
            <a:ext uri="{FF2B5EF4-FFF2-40B4-BE49-F238E27FC236}">
              <a16:creationId xmlns:a16="http://schemas.microsoft.com/office/drawing/2014/main" id="{8BD302D8-9B10-4290-9473-A81946E3E3B8}"/>
            </a:ext>
          </a:extLst>
        </xdr:cNvPr>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61" name="楕円 660">
          <a:extLst>
            <a:ext uri="{FF2B5EF4-FFF2-40B4-BE49-F238E27FC236}">
              <a16:creationId xmlns:a16="http://schemas.microsoft.com/office/drawing/2014/main" id="{A5F04F80-F96E-4754-82C0-73A1855C3124}"/>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134113</xdr:rowOff>
    </xdr:to>
    <xdr:cxnSp macro="">
      <xdr:nvCxnSpPr>
        <xdr:cNvPr id="662" name="直線コネクタ 661">
          <a:extLst>
            <a:ext uri="{FF2B5EF4-FFF2-40B4-BE49-F238E27FC236}">
              <a16:creationId xmlns:a16="http://schemas.microsoft.com/office/drawing/2014/main" id="{13FABBF0-1C7C-4807-A53C-45EC7E9D71DE}"/>
            </a:ext>
          </a:extLst>
        </xdr:cNvPr>
        <xdr:cNvCxnSpPr/>
      </xdr:nvCxnSpPr>
      <xdr:spPr>
        <a:xfrm>
          <a:off x="21323300" y="1453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663" name="楕円 662">
          <a:extLst>
            <a:ext uri="{FF2B5EF4-FFF2-40B4-BE49-F238E27FC236}">
              <a16:creationId xmlns:a16="http://schemas.microsoft.com/office/drawing/2014/main" id="{04227A8B-7658-4246-87AA-30FBB3011B94}"/>
            </a:ext>
          </a:extLst>
        </xdr:cNvPr>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166115</xdr:rowOff>
    </xdr:to>
    <xdr:cxnSp macro="">
      <xdr:nvCxnSpPr>
        <xdr:cNvPr id="664" name="直線コネクタ 663">
          <a:extLst>
            <a:ext uri="{FF2B5EF4-FFF2-40B4-BE49-F238E27FC236}">
              <a16:creationId xmlns:a16="http://schemas.microsoft.com/office/drawing/2014/main" id="{1A6DBBB2-28BF-4039-8ACD-0093435E9BD8}"/>
            </a:ext>
          </a:extLst>
        </xdr:cNvPr>
        <xdr:cNvCxnSpPr/>
      </xdr:nvCxnSpPr>
      <xdr:spPr>
        <a:xfrm flipV="1">
          <a:off x="20434300" y="14531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65" name="楕円 664">
          <a:extLst>
            <a:ext uri="{FF2B5EF4-FFF2-40B4-BE49-F238E27FC236}">
              <a16:creationId xmlns:a16="http://schemas.microsoft.com/office/drawing/2014/main" id="{DCA7EC07-6E63-4490-A936-7D709C2BEF55}"/>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166115</xdr:rowOff>
    </xdr:to>
    <xdr:cxnSp macro="">
      <xdr:nvCxnSpPr>
        <xdr:cNvPr id="666" name="直線コネクタ 665">
          <a:extLst>
            <a:ext uri="{FF2B5EF4-FFF2-40B4-BE49-F238E27FC236}">
              <a16:creationId xmlns:a16="http://schemas.microsoft.com/office/drawing/2014/main" id="{FD0D1087-BAEF-4071-9099-6E537EB2446A}"/>
            </a:ext>
          </a:extLst>
        </xdr:cNvPr>
        <xdr:cNvCxnSpPr/>
      </xdr:nvCxnSpPr>
      <xdr:spPr>
        <a:xfrm>
          <a:off x="19545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67" name="n_1aveValue【消防施設】&#10;一人当たり面積">
          <a:extLst>
            <a:ext uri="{FF2B5EF4-FFF2-40B4-BE49-F238E27FC236}">
              <a16:creationId xmlns:a16="http://schemas.microsoft.com/office/drawing/2014/main" id="{FE4E5BF5-A9F1-4982-B657-4B2613BCDB4F}"/>
            </a:ext>
          </a:extLst>
        </xdr:cNvPr>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68" name="n_2aveValue【消防施設】&#10;一人当たり面積">
          <a:extLst>
            <a:ext uri="{FF2B5EF4-FFF2-40B4-BE49-F238E27FC236}">
              <a16:creationId xmlns:a16="http://schemas.microsoft.com/office/drawing/2014/main" id="{57FA31AD-E151-4F1B-B2C9-576B62D2046A}"/>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669" name="n_3aveValue【消防施設】&#10;一人当たり面積">
          <a:extLst>
            <a:ext uri="{FF2B5EF4-FFF2-40B4-BE49-F238E27FC236}">
              <a16:creationId xmlns:a16="http://schemas.microsoft.com/office/drawing/2014/main" id="{94D71CA9-4865-4CAE-9C6A-A6F64796CDCF}"/>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70" name="n_1mainValue【消防施設】&#10;一人当たり面積">
          <a:extLst>
            <a:ext uri="{FF2B5EF4-FFF2-40B4-BE49-F238E27FC236}">
              <a16:creationId xmlns:a16="http://schemas.microsoft.com/office/drawing/2014/main" id="{60015BDB-FDC0-4684-A101-85A54B3D9357}"/>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671" name="n_2mainValue【消防施設】&#10;一人当たり面積">
          <a:extLst>
            <a:ext uri="{FF2B5EF4-FFF2-40B4-BE49-F238E27FC236}">
              <a16:creationId xmlns:a16="http://schemas.microsoft.com/office/drawing/2014/main" id="{6547781E-068D-40BC-B375-3F37D8EBD6B5}"/>
            </a:ext>
          </a:extLst>
        </xdr:cNvPr>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672" name="n_3mainValue【消防施設】&#10;一人当たり面積">
          <a:extLst>
            <a:ext uri="{FF2B5EF4-FFF2-40B4-BE49-F238E27FC236}">
              <a16:creationId xmlns:a16="http://schemas.microsoft.com/office/drawing/2014/main" id="{36822EC7-680D-44EA-A6B1-C5A6A6CC44CE}"/>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7749771B-BC06-4FE9-AFE3-48EAF8513C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68571A57-E58C-4372-B048-126AFFAB89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92812D1B-C243-4356-80BB-A9072F7C89A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87AD4CAB-2504-421F-A9C9-30EC76BC750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899C41C1-A38F-4EF4-BD4D-7C71606864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C18A7251-D500-4DF8-B3ED-4CA4A4AF89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FB51A2CB-3C60-41C0-AC37-B614E0A7E2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3D17BE74-C3F2-4387-B4BA-5C5CC66EDC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9AD4E9BC-5705-4162-8BA7-2CA858F9C4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0E44EA17-83BE-4076-9300-D01FD96F72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id="{36DB9696-0D43-4F3C-BA86-2371D35F115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a:extLst>
            <a:ext uri="{FF2B5EF4-FFF2-40B4-BE49-F238E27FC236}">
              <a16:creationId xmlns:a16="http://schemas.microsoft.com/office/drawing/2014/main" id="{B29453C3-1D82-417B-8308-D77754E2A2D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id="{83A1F072-D5E2-4B93-9A3A-BD93036CCC9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id="{1CB2B9F6-3870-4BFB-92CE-E8495611FC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id="{489E953B-4AD2-489B-B1FE-10B163C9FF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id="{A8DB5EE1-EB29-45E7-A315-27C21307615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id="{16D5EE5E-8E2E-42C1-85F5-59858E64921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id="{5AE0C547-530A-4598-BBB6-48803729AA1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id="{90E8195B-31A1-43AA-9361-11F5859E100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id="{4B40E9A6-FDED-4A92-B90E-81DB1E9CF49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id="{0A5AE05E-9ED3-4AD7-AB5C-B8FBE62B40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a:extLst>
            <a:ext uri="{FF2B5EF4-FFF2-40B4-BE49-F238E27FC236}">
              <a16:creationId xmlns:a16="http://schemas.microsoft.com/office/drawing/2014/main" id="{A9C4B457-B0BA-46D1-8B97-FE618984EBE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2E42C780-D8B2-4C96-8FD5-07361182BE2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638A09E0-5704-4BDF-89B9-48E7850B07E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a:extLst>
            <a:ext uri="{FF2B5EF4-FFF2-40B4-BE49-F238E27FC236}">
              <a16:creationId xmlns:a16="http://schemas.microsoft.com/office/drawing/2014/main" id="{147D06B6-DDF7-46CD-A738-AB2A94AB09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98" name="直線コネクタ 697">
          <a:extLst>
            <a:ext uri="{FF2B5EF4-FFF2-40B4-BE49-F238E27FC236}">
              <a16:creationId xmlns:a16="http://schemas.microsoft.com/office/drawing/2014/main" id="{1927A449-7D29-41B4-AF02-9EE26421FA7C}"/>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99" name="【庁舎】&#10;有形固定資産減価償却率最小値テキスト">
          <a:extLst>
            <a:ext uri="{FF2B5EF4-FFF2-40B4-BE49-F238E27FC236}">
              <a16:creationId xmlns:a16="http://schemas.microsoft.com/office/drawing/2014/main" id="{B65B6A5D-88FC-4719-9F9C-E00FB549EC3B}"/>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00" name="直線コネクタ 699">
          <a:extLst>
            <a:ext uri="{FF2B5EF4-FFF2-40B4-BE49-F238E27FC236}">
              <a16:creationId xmlns:a16="http://schemas.microsoft.com/office/drawing/2014/main" id="{2F36DE77-C8DB-49A4-84A8-9C23E214B86C}"/>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01" name="【庁舎】&#10;有形固定資産減価償却率最大値テキスト">
          <a:extLst>
            <a:ext uri="{FF2B5EF4-FFF2-40B4-BE49-F238E27FC236}">
              <a16:creationId xmlns:a16="http://schemas.microsoft.com/office/drawing/2014/main" id="{03BEDC23-165F-47C6-BF7E-A86EFA5CE337}"/>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02" name="直線コネクタ 701">
          <a:extLst>
            <a:ext uri="{FF2B5EF4-FFF2-40B4-BE49-F238E27FC236}">
              <a16:creationId xmlns:a16="http://schemas.microsoft.com/office/drawing/2014/main" id="{BC9CF872-ACAA-4DC6-8CA4-BD6FFE12E713}"/>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03" name="【庁舎】&#10;有形固定資産減価償却率平均値テキスト">
          <a:extLst>
            <a:ext uri="{FF2B5EF4-FFF2-40B4-BE49-F238E27FC236}">
              <a16:creationId xmlns:a16="http://schemas.microsoft.com/office/drawing/2014/main" id="{9653FFEE-DDA6-42B9-89A5-E458E83C053B}"/>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04" name="フローチャート: 判断 703">
          <a:extLst>
            <a:ext uri="{FF2B5EF4-FFF2-40B4-BE49-F238E27FC236}">
              <a16:creationId xmlns:a16="http://schemas.microsoft.com/office/drawing/2014/main" id="{107DFE00-A51A-4F36-BD71-23D47F0710A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05" name="フローチャート: 判断 704">
          <a:extLst>
            <a:ext uri="{FF2B5EF4-FFF2-40B4-BE49-F238E27FC236}">
              <a16:creationId xmlns:a16="http://schemas.microsoft.com/office/drawing/2014/main" id="{8AB3AF6B-C12D-434E-8D78-88AEDB503CC5}"/>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06" name="フローチャート: 判断 705">
          <a:extLst>
            <a:ext uri="{FF2B5EF4-FFF2-40B4-BE49-F238E27FC236}">
              <a16:creationId xmlns:a16="http://schemas.microsoft.com/office/drawing/2014/main" id="{A302E055-ABFE-4116-AA20-A147C66C9C3A}"/>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07" name="フローチャート: 判断 706">
          <a:extLst>
            <a:ext uri="{FF2B5EF4-FFF2-40B4-BE49-F238E27FC236}">
              <a16:creationId xmlns:a16="http://schemas.microsoft.com/office/drawing/2014/main" id="{1E2A4A5D-BA65-4A99-BFD2-1A8F71374623}"/>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AF54E7ED-D962-4147-A28E-E4F94FD1B1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338321FD-7BA6-4E49-AB04-C418D86262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71646EF1-CE48-4657-BA98-A3477CE50F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AD4D4E7E-1F10-4C99-95B8-552F2B361D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3F1F1837-3A4C-464B-A2A4-21E4F584E8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49893</xdr:rowOff>
    </xdr:from>
    <xdr:to>
      <xdr:col>85</xdr:col>
      <xdr:colOff>177800</xdr:colOff>
      <xdr:row>100</xdr:row>
      <xdr:rowOff>151493</xdr:rowOff>
    </xdr:to>
    <xdr:sp macro="" textlink="">
      <xdr:nvSpPr>
        <xdr:cNvPr id="713" name="楕円 712">
          <a:extLst>
            <a:ext uri="{FF2B5EF4-FFF2-40B4-BE49-F238E27FC236}">
              <a16:creationId xmlns:a16="http://schemas.microsoft.com/office/drawing/2014/main" id="{F05802F2-E2E4-4DF8-B9BE-EC3CF6E73EF8}"/>
            </a:ext>
          </a:extLst>
        </xdr:cNvPr>
        <xdr:cNvSpPr/>
      </xdr:nvSpPr>
      <xdr:spPr>
        <a:xfrm>
          <a:off x="162687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136270</xdr:rowOff>
    </xdr:from>
    <xdr:ext cx="405111" cy="259045"/>
    <xdr:sp macro="" textlink="">
      <xdr:nvSpPr>
        <xdr:cNvPr id="714" name="【庁舎】&#10;有形固定資産減価償却率該当値テキスト">
          <a:extLst>
            <a:ext uri="{FF2B5EF4-FFF2-40B4-BE49-F238E27FC236}">
              <a16:creationId xmlns:a16="http://schemas.microsoft.com/office/drawing/2014/main" id="{D0A706E7-0CCA-4FFC-8AAB-1B3C35A44134}"/>
            </a:ext>
          </a:extLst>
        </xdr:cNvPr>
        <xdr:cNvSpPr txBox="1"/>
      </xdr:nvSpPr>
      <xdr:spPr>
        <a:xfrm>
          <a:off x="16357600" y="1710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69487</xdr:rowOff>
    </xdr:from>
    <xdr:to>
      <xdr:col>81</xdr:col>
      <xdr:colOff>101600</xdr:colOff>
      <xdr:row>100</xdr:row>
      <xdr:rowOff>171087</xdr:rowOff>
    </xdr:to>
    <xdr:sp macro="" textlink="">
      <xdr:nvSpPr>
        <xdr:cNvPr id="715" name="楕円 714">
          <a:extLst>
            <a:ext uri="{FF2B5EF4-FFF2-40B4-BE49-F238E27FC236}">
              <a16:creationId xmlns:a16="http://schemas.microsoft.com/office/drawing/2014/main" id="{36A0FEFA-5C99-48E6-8D09-F49F1FCF355C}"/>
            </a:ext>
          </a:extLst>
        </xdr:cNvPr>
        <xdr:cNvSpPr/>
      </xdr:nvSpPr>
      <xdr:spPr>
        <a:xfrm>
          <a:off x="15430500" y="172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100693</xdr:rowOff>
    </xdr:from>
    <xdr:to>
      <xdr:col>85</xdr:col>
      <xdr:colOff>127000</xdr:colOff>
      <xdr:row>100</xdr:row>
      <xdr:rowOff>120287</xdr:rowOff>
    </xdr:to>
    <xdr:cxnSp macro="">
      <xdr:nvCxnSpPr>
        <xdr:cNvPr id="716" name="直線コネクタ 715">
          <a:extLst>
            <a:ext uri="{FF2B5EF4-FFF2-40B4-BE49-F238E27FC236}">
              <a16:creationId xmlns:a16="http://schemas.microsoft.com/office/drawing/2014/main" id="{41A35697-30AB-4160-8635-023980812C6C}"/>
            </a:ext>
          </a:extLst>
        </xdr:cNvPr>
        <xdr:cNvCxnSpPr/>
      </xdr:nvCxnSpPr>
      <xdr:spPr>
        <a:xfrm flipV="1">
          <a:off x="15481300" y="1724569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100512</xdr:rowOff>
    </xdr:from>
    <xdr:to>
      <xdr:col>76</xdr:col>
      <xdr:colOff>165100</xdr:colOff>
      <xdr:row>101</xdr:row>
      <xdr:rowOff>30662</xdr:rowOff>
    </xdr:to>
    <xdr:sp macro="" textlink="">
      <xdr:nvSpPr>
        <xdr:cNvPr id="717" name="楕円 716">
          <a:extLst>
            <a:ext uri="{FF2B5EF4-FFF2-40B4-BE49-F238E27FC236}">
              <a16:creationId xmlns:a16="http://schemas.microsoft.com/office/drawing/2014/main" id="{E056AA2E-4F25-4D68-9CA0-64D528B6159A}"/>
            </a:ext>
          </a:extLst>
        </xdr:cNvPr>
        <xdr:cNvSpPr/>
      </xdr:nvSpPr>
      <xdr:spPr>
        <a:xfrm>
          <a:off x="14541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120287</xdr:rowOff>
    </xdr:from>
    <xdr:to>
      <xdr:col>81</xdr:col>
      <xdr:colOff>50800</xdr:colOff>
      <xdr:row>100</xdr:row>
      <xdr:rowOff>151312</xdr:rowOff>
    </xdr:to>
    <xdr:cxnSp macro="">
      <xdr:nvCxnSpPr>
        <xdr:cNvPr id="718" name="直線コネクタ 717">
          <a:extLst>
            <a:ext uri="{FF2B5EF4-FFF2-40B4-BE49-F238E27FC236}">
              <a16:creationId xmlns:a16="http://schemas.microsoft.com/office/drawing/2014/main" id="{2C1C0760-BE7A-41A2-80B2-014904CF02E5}"/>
            </a:ext>
          </a:extLst>
        </xdr:cNvPr>
        <xdr:cNvCxnSpPr/>
      </xdr:nvCxnSpPr>
      <xdr:spPr>
        <a:xfrm flipV="1">
          <a:off x="14592300" y="172652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10705</xdr:rowOff>
    </xdr:from>
    <xdr:to>
      <xdr:col>72</xdr:col>
      <xdr:colOff>38100</xdr:colOff>
      <xdr:row>101</xdr:row>
      <xdr:rowOff>112305</xdr:rowOff>
    </xdr:to>
    <xdr:sp macro="" textlink="">
      <xdr:nvSpPr>
        <xdr:cNvPr id="719" name="楕円 718">
          <a:extLst>
            <a:ext uri="{FF2B5EF4-FFF2-40B4-BE49-F238E27FC236}">
              <a16:creationId xmlns:a16="http://schemas.microsoft.com/office/drawing/2014/main" id="{4BE3DCB3-3CDE-47B7-8EDE-557F18BC04AE}"/>
            </a:ext>
          </a:extLst>
        </xdr:cNvPr>
        <xdr:cNvSpPr/>
      </xdr:nvSpPr>
      <xdr:spPr>
        <a:xfrm>
          <a:off x="13652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151312</xdr:rowOff>
    </xdr:from>
    <xdr:to>
      <xdr:col>76</xdr:col>
      <xdr:colOff>114300</xdr:colOff>
      <xdr:row>101</xdr:row>
      <xdr:rowOff>61505</xdr:rowOff>
    </xdr:to>
    <xdr:cxnSp macro="">
      <xdr:nvCxnSpPr>
        <xdr:cNvPr id="720" name="直線コネクタ 719">
          <a:extLst>
            <a:ext uri="{FF2B5EF4-FFF2-40B4-BE49-F238E27FC236}">
              <a16:creationId xmlns:a16="http://schemas.microsoft.com/office/drawing/2014/main" id="{C4BE2F15-510E-43B9-9EBF-C3C1A69D0B41}"/>
            </a:ext>
          </a:extLst>
        </xdr:cNvPr>
        <xdr:cNvCxnSpPr/>
      </xdr:nvCxnSpPr>
      <xdr:spPr>
        <a:xfrm flipV="1">
          <a:off x="13703300" y="1729631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21" name="n_1aveValue【庁舎】&#10;有形固定資産減価償却率">
          <a:extLst>
            <a:ext uri="{FF2B5EF4-FFF2-40B4-BE49-F238E27FC236}">
              <a16:creationId xmlns:a16="http://schemas.microsoft.com/office/drawing/2014/main" id="{91CE18A7-A360-4B38-83CC-B5841B28231A}"/>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22" name="n_2aveValue【庁舎】&#10;有形固定資産減価償却率">
          <a:extLst>
            <a:ext uri="{FF2B5EF4-FFF2-40B4-BE49-F238E27FC236}">
              <a16:creationId xmlns:a16="http://schemas.microsoft.com/office/drawing/2014/main" id="{2D44D709-08A3-490D-80FA-ED4F00C4424D}"/>
            </a:ext>
          </a:extLst>
        </xdr:cNvPr>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723" name="n_3aveValue【庁舎】&#10;有形固定資産減価償却率">
          <a:extLst>
            <a:ext uri="{FF2B5EF4-FFF2-40B4-BE49-F238E27FC236}">
              <a16:creationId xmlns:a16="http://schemas.microsoft.com/office/drawing/2014/main" id="{C5174A0B-36A8-4D04-8C4B-ACCA83CC7822}"/>
            </a:ext>
          </a:extLst>
        </xdr:cNvPr>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16164</xdr:rowOff>
    </xdr:from>
    <xdr:ext cx="405111" cy="259045"/>
    <xdr:sp macro="" textlink="">
      <xdr:nvSpPr>
        <xdr:cNvPr id="724" name="n_1mainValue【庁舎】&#10;有形固定資産減価償却率">
          <a:extLst>
            <a:ext uri="{FF2B5EF4-FFF2-40B4-BE49-F238E27FC236}">
              <a16:creationId xmlns:a16="http://schemas.microsoft.com/office/drawing/2014/main" id="{C9914932-DB7C-4A1F-AE71-B9ED9ED2F6C7}"/>
            </a:ext>
          </a:extLst>
        </xdr:cNvPr>
        <xdr:cNvSpPr txBox="1"/>
      </xdr:nvSpPr>
      <xdr:spPr>
        <a:xfrm>
          <a:off x="15266044" y="1698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47189</xdr:rowOff>
    </xdr:from>
    <xdr:ext cx="405111" cy="259045"/>
    <xdr:sp macro="" textlink="">
      <xdr:nvSpPr>
        <xdr:cNvPr id="725" name="n_2mainValue【庁舎】&#10;有形固定資産減価償却率">
          <a:extLst>
            <a:ext uri="{FF2B5EF4-FFF2-40B4-BE49-F238E27FC236}">
              <a16:creationId xmlns:a16="http://schemas.microsoft.com/office/drawing/2014/main" id="{3122DF49-F202-47C6-800B-E2120515D4B1}"/>
            </a:ext>
          </a:extLst>
        </xdr:cNvPr>
        <xdr:cNvSpPr txBox="1"/>
      </xdr:nvSpPr>
      <xdr:spPr>
        <a:xfrm>
          <a:off x="14389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128832</xdr:rowOff>
    </xdr:from>
    <xdr:ext cx="405111" cy="259045"/>
    <xdr:sp macro="" textlink="">
      <xdr:nvSpPr>
        <xdr:cNvPr id="726" name="n_3mainValue【庁舎】&#10;有形固定資産減価償却率">
          <a:extLst>
            <a:ext uri="{FF2B5EF4-FFF2-40B4-BE49-F238E27FC236}">
              <a16:creationId xmlns:a16="http://schemas.microsoft.com/office/drawing/2014/main" id="{50CD37D7-0B25-4FAA-89F3-BC16B5E62411}"/>
            </a:ext>
          </a:extLst>
        </xdr:cNvPr>
        <xdr:cNvSpPr txBox="1"/>
      </xdr:nvSpPr>
      <xdr:spPr>
        <a:xfrm>
          <a:off x="13500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a16="http://schemas.microsoft.com/office/drawing/2014/main" id="{922F8066-38D5-47A5-A632-6940BC7B56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a16="http://schemas.microsoft.com/office/drawing/2014/main" id="{82AC9FDE-64DF-44DE-A072-4BFC76B0B98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a16="http://schemas.microsoft.com/office/drawing/2014/main" id="{BA8A2EBB-2B4F-4C0B-B337-361387D627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a16="http://schemas.microsoft.com/office/drawing/2014/main" id="{75C63046-DB68-4285-AA2B-90A2E760DF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a16="http://schemas.microsoft.com/office/drawing/2014/main" id="{0673BCB9-959F-4772-A97D-F51B22BAF1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a16="http://schemas.microsoft.com/office/drawing/2014/main" id="{70C8A97E-332F-435A-9D26-E266CA5E76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a16="http://schemas.microsoft.com/office/drawing/2014/main" id="{358259AB-131A-4143-A168-E383485006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a16="http://schemas.microsoft.com/office/drawing/2014/main" id="{4D0C3C02-999F-46F9-920F-6280524D65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a16="http://schemas.microsoft.com/office/drawing/2014/main" id="{7ABE911F-E9CD-4DA6-99AA-8B3CBF97D25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a16="http://schemas.microsoft.com/office/drawing/2014/main" id="{5330CD3C-A0B5-4B0C-A4FB-3F680B91089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7" name="直線コネクタ 736">
          <a:extLst>
            <a:ext uri="{FF2B5EF4-FFF2-40B4-BE49-F238E27FC236}">
              <a16:creationId xmlns:a16="http://schemas.microsoft.com/office/drawing/2014/main" id="{4676D285-841E-45BF-88EC-1DC6E68FA4B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B07079E4-569F-4605-B139-2173E5CC504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9" name="直線コネクタ 738">
          <a:extLst>
            <a:ext uri="{FF2B5EF4-FFF2-40B4-BE49-F238E27FC236}">
              <a16:creationId xmlns:a16="http://schemas.microsoft.com/office/drawing/2014/main" id="{EFA5BA0B-141E-4792-B1C2-FD3685D5181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0" name="テキスト ボックス 739">
          <a:extLst>
            <a:ext uri="{FF2B5EF4-FFF2-40B4-BE49-F238E27FC236}">
              <a16:creationId xmlns:a16="http://schemas.microsoft.com/office/drawing/2014/main" id="{A6BDEFE8-DEB6-41F5-B905-6E7AC4DE9B7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1" name="直線コネクタ 740">
          <a:extLst>
            <a:ext uri="{FF2B5EF4-FFF2-40B4-BE49-F238E27FC236}">
              <a16:creationId xmlns:a16="http://schemas.microsoft.com/office/drawing/2014/main" id="{517AB7EF-0250-44F9-AF34-77761E7942A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2" name="テキスト ボックス 741">
          <a:extLst>
            <a:ext uri="{FF2B5EF4-FFF2-40B4-BE49-F238E27FC236}">
              <a16:creationId xmlns:a16="http://schemas.microsoft.com/office/drawing/2014/main" id="{C579E878-7208-43D9-90C9-F6C79783F8E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3" name="直線コネクタ 742">
          <a:extLst>
            <a:ext uri="{FF2B5EF4-FFF2-40B4-BE49-F238E27FC236}">
              <a16:creationId xmlns:a16="http://schemas.microsoft.com/office/drawing/2014/main" id="{6BF65807-44E4-4501-BBD3-29F13EAA31A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4" name="テキスト ボックス 743">
          <a:extLst>
            <a:ext uri="{FF2B5EF4-FFF2-40B4-BE49-F238E27FC236}">
              <a16:creationId xmlns:a16="http://schemas.microsoft.com/office/drawing/2014/main" id="{81349F61-DD75-4ABF-A04E-052C40CE40B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5" name="直線コネクタ 744">
          <a:extLst>
            <a:ext uri="{FF2B5EF4-FFF2-40B4-BE49-F238E27FC236}">
              <a16:creationId xmlns:a16="http://schemas.microsoft.com/office/drawing/2014/main" id="{57DDA617-AB60-4330-A9E7-5A9F9F1A725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6" name="テキスト ボックス 745">
          <a:extLst>
            <a:ext uri="{FF2B5EF4-FFF2-40B4-BE49-F238E27FC236}">
              <a16:creationId xmlns:a16="http://schemas.microsoft.com/office/drawing/2014/main" id="{FF2BBF61-0EB1-4FB7-BC96-E2086DD21D4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7" name="直線コネクタ 746">
          <a:extLst>
            <a:ext uri="{FF2B5EF4-FFF2-40B4-BE49-F238E27FC236}">
              <a16:creationId xmlns:a16="http://schemas.microsoft.com/office/drawing/2014/main" id="{EE5640A9-2FA9-42D6-B765-F8584629BF7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8" name="テキスト ボックス 747">
          <a:extLst>
            <a:ext uri="{FF2B5EF4-FFF2-40B4-BE49-F238E27FC236}">
              <a16:creationId xmlns:a16="http://schemas.microsoft.com/office/drawing/2014/main" id="{36F14DED-70FC-465F-9DE6-2477914029A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a:extLst>
            <a:ext uri="{FF2B5EF4-FFF2-40B4-BE49-F238E27FC236}">
              <a16:creationId xmlns:a16="http://schemas.microsoft.com/office/drawing/2014/main" id="{7E3AD48F-A8DB-48D4-B93D-13E2E596F3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a:extLst>
            <a:ext uri="{FF2B5EF4-FFF2-40B4-BE49-F238E27FC236}">
              <a16:creationId xmlns:a16="http://schemas.microsoft.com/office/drawing/2014/main" id="{FD06D302-895A-4B50-946F-E6D70F157CA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a:extLst>
            <a:ext uri="{FF2B5EF4-FFF2-40B4-BE49-F238E27FC236}">
              <a16:creationId xmlns:a16="http://schemas.microsoft.com/office/drawing/2014/main" id="{740C4C85-CBEC-41B2-9222-4032521F69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52" name="直線コネクタ 751">
          <a:extLst>
            <a:ext uri="{FF2B5EF4-FFF2-40B4-BE49-F238E27FC236}">
              <a16:creationId xmlns:a16="http://schemas.microsoft.com/office/drawing/2014/main" id="{749E3A88-62CA-4629-B85E-9CC238040AC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53" name="【庁舎】&#10;一人当たり面積最小値テキスト">
          <a:extLst>
            <a:ext uri="{FF2B5EF4-FFF2-40B4-BE49-F238E27FC236}">
              <a16:creationId xmlns:a16="http://schemas.microsoft.com/office/drawing/2014/main" id="{9CC03ED7-F021-4740-B625-7C2E7D92ACE5}"/>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54" name="直線コネクタ 753">
          <a:extLst>
            <a:ext uri="{FF2B5EF4-FFF2-40B4-BE49-F238E27FC236}">
              <a16:creationId xmlns:a16="http://schemas.microsoft.com/office/drawing/2014/main" id="{5F19346E-3C6A-4F87-A625-9DB86C21CCCB}"/>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55" name="【庁舎】&#10;一人当たり面積最大値テキスト">
          <a:extLst>
            <a:ext uri="{FF2B5EF4-FFF2-40B4-BE49-F238E27FC236}">
              <a16:creationId xmlns:a16="http://schemas.microsoft.com/office/drawing/2014/main" id="{50A58124-6663-45C4-ADCA-A7BA28C1B105}"/>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56" name="直線コネクタ 755">
          <a:extLst>
            <a:ext uri="{FF2B5EF4-FFF2-40B4-BE49-F238E27FC236}">
              <a16:creationId xmlns:a16="http://schemas.microsoft.com/office/drawing/2014/main" id="{2E519FA9-CE0E-478C-BADD-F0F6E9F6A6FA}"/>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57" name="【庁舎】&#10;一人当たり面積平均値テキスト">
          <a:extLst>
            <a:ext uri="{FF2B5EF4-FFF2-40B4-BE49-F238E27FC236}">
              <a16:creationId xmlns:a16="http://schemas.microsoft.com/office/drawing/2014/main" id="{D8324845-D257-489F-8486-1BF6BB824EC7}"/>
            </a:ext>
          </a:extLst>
        </xdr:cNvPr>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58" name="フローチャート: 判断 757">
          <a:extLst>
            <a:ext uri="{FF2B5EF4-FFF2-40B4-BE49-F238E27FC236}">
              <a16:creationId xmlns:a16="http://schemas.microsoft.com/office/drawing/2014/main" id="{F3351EF7-D0E6-42BF-9CA1-A7F2D0C685F5}"/>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59" name="フローチャート: 判断 758">
          <a:extLst>
            <a:ext uri="{FF2B5EF4-FFF2-40B4-BE49-F238E27FC236}">
              <a16:creationId xmlns:a16="http://schemas.microsoft.com/office/drawing/2014/main" id="{7326DC5E-C362-4EDA-BF02-AF15A4B268E4}"/>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60" name="フローチャート: 判断 759">
          <a:extLst>
            <a:ext uri="{FF2B5EF4-FFF2-40B4-BE49-F238E27FC236}">
              <a16:creationId xmlns:a16="http://schemas.microsoft.com/office/drawing/2014/main" id="{4BF835EE-CCC0-48BD-AB73-CAC87FC94643}"/>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61" name="フローチャート: 判断 760">
          <a:extLst>
            <a:ext uri="{FF2B5EF4-FFF2-40B4-BE49-F238E27FC236}">
              <a16:creationId xmlns:a16="http://schemas.microsoft.com/office/drawing/2014/main" id="{EA97598D-80FF-43C5-8803-919D012B1649}"/>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16F1B3DC-8BD1-49AE-88A1-05AAD552EC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11EF5923-BB8D-4F12-ADD6-733D17D454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D3BC28F2-7820-430C-829B-C55F335F3A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4AB4BB91-7939-437C-A1B7-97FE3D8033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90A3E3CB-20B3-400E-BB1C-E776BCFEA1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67" name="楕円 766">
          <a:extLst>
            <a:ext uri="{FF2B5EF4-FFF2-40B4-BE49-F238E27FC236}">
              <a16:creationId xmlns:a16="http://schemas.microsoft.com/office/drawing/2014/main" id="{2D3BE484-0AD9-45EE-96F7-4591ECCA851E}"/>
            </a:ext>
          </a:extLst>
        </xdr:cNvPr>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103613</xdr:rowOff>
    </xdr:from>
    <xdr:ext cx="469744" cy="259045"/>
    <xdr:sp macro="" textlink="">
      <xdr:nvSpPr>
        <xdr:cNvPr id="768" name="【庁舎】&#10;一人当たり面積該当値テキスト">
          <a:extLst>
            <a:ext uri="{FF2B5EF4-FFF2-40B4-BE49-F238E27FC236}">
              <a16:creationId xmlns:a16="http://schemas.microsoft.com/office/drawing/2014/main" id="{6E7BC818-8636-479E-986D-04CE6CF99D97}"/>
            </a:ext>
          </a:extLst>
        </xdr:cNvPr>
        <xdr:cNvSpPr txBox="1"/>
      </xdr:nvSpPr>
      <xdr:spPr>
        <a:xfrm>
          <a:off x="22199600" y="182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769" name="楕円 768">
          <a:extLst>
            <a:ext uri="{FF2B5EF4-FFF2-40B4-BE49-F238E27FC236}">
              <a16:creationId xmlns:a16="http://schemas.microsoft.com/office/drawing/2014/main" id="{CF16E0CD-E1CA-4616-BA20-6C7CF0B7BF5E}"/>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68036</xdr:rowOff>
    </xdr:to>
    <xdr:cxnSp macro="">
      <xdr:nvCxnSpPr>
        <xdr:cNvPr id="770" name="直線コネクタ 769">
          <a:extLst>
            <a:ext uri="{FF2B5EF4-FFF2-40B4-BE49-F238E27FC236}">
              <a16:creationId xmlns:a16="http://schemas.microsoft.com/office/drawing/2014/main" id="{F8E54F36-B496-466D-BE18-56CB332998CC}"/>
            </a:ext>
          </a:extLst>
        </xdr:cNvPr>
        <xdr:cNvCxnSpPr/>
      </xdr:nvCxnSpPr>
      <xdr:spPr>
        <a:xfrm>
          <a:off x="21323300" y="1840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71" name="楕円 770">
          <a:extLst>
            <a:ext uri="{FF2B5EF4-FFF2-40B4-BE49-F238E27FC236}">
              <a16:creationId xmlns:a16="http://schemas.microsoft.com/office/drawing/2014/main" id="{1ECD8020-93DD-46F7-B276-618C28A51A5B}"/>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64770</xdr:rowOff>
    </xdr:to>
    <xdr:cxnSp macro="">
      <xdr:nvCxnSpPr>
        <xdr:cNvPr id="772" name="直線コネクタ 771">
          <a:extLst>
            <a:ext uri="{FF2B5EF4-FFF2-40B4-BE49-F238E27FC236}">
              <a16:creationId xmlns:a16="http://schemas.microsoft.com/office/drawing/2014/main" id="{F2530418-257A-4AF4-BFB9-85EF2FC41DC9}"/>
            </a:ext>
          </a:extLst>
        </xdr:cNvPr>
        <xdr:cNvCxnSpPr/>
      </xdr:nvCxnSpPr>
      <xdr:spPr>
        <a:xfrm>
          <a:off x="20434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73" name="楕円 772">
          <a:extLst>
            <a:ext uri="{FF2B5EF4-FFF2-40B4-BE49-F238E27FC236}">
              <a16:creationId xmlns:a16="http://schemas.microsoft.com/office/drawing/2014/main" id="{604A4938-463C-4D4E-93C1-4FF019BBDC38}"/>
            </a:ext>
          </a:extLst>
        </xdr:cNvPr>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64770</xdr:rowOff>
    </xdr:to>
    <xdr:cxnSp macro="">
      <xdr:nvCxnSpPr>
        <xdr:cNvPr id="774" name="直線コネクタ 773">
          <a:extLst>
            <a:ext uri="{FF2B5EF4-FFF2-40B4-BE49-F238E27FC236}">
              <a16:creationId xmlns:a16="http://schemas.microsoft.com/office/drawing/2014/main" id="{8F6C80BF-1CEE-4F67-B45D-ACC361EC1B35}"/>
            </a:ext>
          </a:extLst>
        </xdr:cNvPr>
        <xdr:cNvCxnSpPr/>
      </xdr:nvCxnSpPr>
      <xdr:spPr>
        <a:xfrm>
          <a:off x="19545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775" name="n_1aveValue【庁舎】&#10;一人当たり面積">
          <a:extLst>
            <a:ext uri="{FF2B5EF4-FFF2-40B4-BE49-F238E27FC236}">
              <a16:creationId xmlns:a16="http://schemas.microsoft.com/office/drawing/2014/main" id="{1631306D-0ED9-43B9-B4F7-2E2C5AB9311F}"/>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76" name="n_2aveValue【庁舎】&#10;一人当たり面積">
          <a:extLst>
            <a:ext uri="{FF2B5EF4-FFF2-40B4-BE49-F238E27FC236}">
              <a16:creationId xmlns:a16="http://schemas.microsoft.com/office/drawing/2014/main" id="{093EAE84-BEE3-4814-8536-10929BC86526}"/>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77" name="n_3aveValue【庁舎】&#10;一人当たり面積">
          <a:extLst>
            <a:ext uri="{FF2B5EF4-FFF2-40B4-BE49-F238E27FC236}">
              <a16:creationId xmlns:a16="http://schemas.microsoft.com/office/drawing/2014/main" id="{8A8D1766-3216-489C-BC32-B28C60DA562A}"/>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778" name="n_1mainValue【庁舎】&#10;一人当たり面積">
          <a:extLst>
            <a:ext uri="{FF2B5EF4-FFF2-40B4-BE49-F238E27FC236}">
              <a16:creationId xmlns:a16="http://schemas.microsoft.com/office/drawing/2014/main" id="{455AF47E-66AE-4FBA-BF31-7EC73D7EEA8C}"/>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79" name="n_2mainValue【庁舎】&#10;一人当たり面積">
          <a:extLst>
            <a:ext uri="{FF2B5EF4-FFF2-40B4-BE49-F238E27FC236}">
              <a16:creationId xmlns:a16="http://schemas.microsoft.com/office/drawing/2014/main" id="{378CB6DA-EB3B-43BB-997C-AC500258FEB5}"/>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0" name="n_3mainValue【庁舎】&#10;一人当たり面積">
          <a:extLst>
            <a:ext uri="{FF2B5EF4-FFF2-40B4-BE49-F238E27FC236}">
              <a16:creationId xmlns:a16="http://schemas.microsoft.com/office/drawing/2014/main" id="{0D3B1DF7-6708-4465-BF0F-F2252BBA9F50}"/>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a:extLst>
            <a:ext uri="{FF2B5EF4-FFF2-40B4-BE49-F238E27FC236}">
              <a16:creationId xmlns:a16="http://schemas.microsoft.com/office/drawing/2014/main" id="{605316C5-37E9-42AC-8603-28052A983C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a:extLst>
            <a:ext uri="{FF2B5EF4-FFF2-40B4-BE49-F238E27FC236}">
              <a16:creationId xmlns:a16="http://schemas.microsoft.com/office/drawing/2014/main" id="{295F047E-5459-4AB7-8B11-C8DFE43FFB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a:extLst>
            <a:ext uri="{FF2B5EF4-FFF2-40B4-BE49-F238E27FC236}">
              <a16:creationId xmlns:a16="http://schemas.microsoft.com/office/drawing/2014/main" id="{6F1BD33E-5399-4405-9316-AAA2F95CC8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当市では</a:t>
          </a:r>
          <a:r>
            <a:rPr kumimoji="1" lang="ja-JP" altLang="ja-JP" sz="1100">
              <a:solidFill>
                <a:schemeClr val="dk1"/>
              </a:solidFill>
              <a:effectLst/>
              <a:latin typeface="+mn-lt"/>
              <a:ea typeface="+mn-ea"/>
              <a:cs typeface="+mn-cs"/>
            </a:rPr>
            <a:t>人口増</a:t>
          </a:r>
          <a:r>
            <a:rPr kumimoji="1" lang="ja-JP" altLang="en-US" sz="1100">
              <a:solidFill>
                <a:schemeClr val="dk1"/>
              </a:solidFill>
              <a:effectLst/>
              <a:latin typeface="+mn-lt"/>
              <a:ea typeface="+mn-ea"/>
              <a:cs typeface="+mn-cs"/>
            </a:rPr>
            <a:t>が続いていることから、</a:t>
          </a:r>
          <a:r>
            <a:rPr kumimoji="1" lang="ja-JP" altLang="ja-JP" sz="1100">
              <a:solidFill>
                <a:schemeClr val="dk1"/>
              </a:solidFill>
              <a:effectLst/>
              <a:latin typeface="+mn-lt"/>
              <a:ea typeface="+mn-ea"/>
              <a:cs typeface="+mn-cs"/>
            </a:rPr>
            <a:t>類似団体平均と比較して文化施設や体育施設の施設稼働率が高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、一人当たりの施設面積が低い傾向にある。</a:t>
          </a:r>
          <a:endParaRPr lang="ja-JP" altLang="ja-JP" sz="1400">
            <a:effectLst/>
          </a:endParaRPr>
        </a:p>
        <a:p>
          <a:r>
            <a:rPr kumimoji="1" lang="ja-JP" altLang="ja-JP" sz="1100">
              <a:solidFill>
                <a:schemeClr val="dk1"/>
              </a:solidFill>
              <a:effectLst/>
              <a:latin typeface="+mn-lt"/>
              <a:ea typeface="+mn-ea"/>
              <a:cs typeface="+mn-cs"/>
            </a:rPr>
            <a:t>　老朽化が進んでいる体育施設、文化施設等については、公共施設等総合管理計画等により順次長寿命化を実施する予定であり、</a:t>
          </a:r>
          <a:r>
            <a:rPr kumimoji="1" lang="ja-JP" altLang="en-US" sz="1100">
              <a:solidFill>
                <a:schemeClr val="dk1"/>
              </a:solidFill>
              <a:effectLst/>
              <a:latin typeface="+mn-lt"/>
              <a:ea typeface="+mn-ea"/>
              <a:cs typeface="+mn-cs"/>
            </a:rPr>
            <a:t>有形固定資産減価償却率の減少が見込まれる。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また、市庁舎については、災害時の拠点とするため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建て替え</a:t>
          </a:r>
          <a:r>
            <a:rPr kumimoji="1" lang="ja-JP" altLang="en-US" sz="1100">
              <a:solidFill>
                <a:schemeClr val="dk1"/>
              </a:solidFill>
              <a:effectLst/>
              <a:latin typeface="+mn-lt"/>
              <a:ea typeface="+mn-ea"/>
              <a:cs typeface="+mn-cs"/>
            </a:rPr>
            <a:t>に着手している。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73,653
72,486
71.72
26,994,468
26,180,227
501,342
14,961,014
17,891,411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増や企業業績による個人・法人関係税の増収などから０．９５と類似団体平均を大きく上回っている。しかし、今後は高齢化の進展による社会福祉費の増が見込まれることから、地方税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37042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地方税収の増などにより８７．１％と類似団体平均を大きく下回っている。しかし、前年度との比較では、職員数の増による人件費の増などから、経常収支比率は０．３ポイント増加した。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今後は扶助費の増に加え、大型事業の進捗に伴う公債費の増が見込まれるため、地方債の適正管理に努める。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60</xdr:row>
      <xdr:rowOff>126746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992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112268</xdr:rowOff>
    </xdr:from>
    <xdr:to>
      <xdr:col>19</xdr:col>
      <xdr:colOff>133350</xdr:colOff>
      <xdr:row>60</xdr:row>
      <xdr:rowOff>117094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992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117094</xdr:rowOff>
    </xdr:from>
    <xdr:to>
      <xdr:col>15</xdr:col>
      <xdr:colOff>82550</xdr:colOff>
      <xdr:row>61</xdr:row>
      <xdr:rowOff>66294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040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62</xdr:row>
      <xdr:rowOff>112014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2474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75946</xdr:rowOff>
    </xdr:from>
    <xdr:to>
      <xdr:col>23</xdr:col>
      <xdr:colOff>184150</xdr:colOff>
      <xdr:row>61</xdr:row>
      <xdr:rowOff>6096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92473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61468</xdr:rowOff>
    </xdr:from>
    <xdr:to>
      <xdr:col>19</xdr:col>
      <xdr:colOff>184150</xdr:colOff>
      <xdr:row>60</xdr:row>
      <xdr:rowOff>163068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66294</xdr:rowOff>
    </xdr:from>
    <xdr:to>
      <xdr:col>15</xdr:col>
      <xdr:colOff>133350</xdr:colOff>
      <xdr:row>60</xdr:row>
      <xdr:rowOff>167894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ふるさと「とす」応援寄附金の謝礼品代の増などによる物件費の増（前年度比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９．９％）や、退職手当の増などによる人件費の増（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７．０％）により、前年度から５，６５６円増加し、９０，８０９円となった。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78956</xdr:rowOff>
    </xdr:from>
    <xdr:to>
      <xdr:col>23</xdr:col>
      <xdr:colOff>133350</xdr:colOff>
      <xdr:row>82</xdr:row>
      <xdr:rowOff>154778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7856"/>
          <a:ext cx="838200" cy="7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66797</xdr:rowOff>
    </xdr:from>
    <xdr:to>
      <xdr:col>19</xdr:col>
      <xdr:colOff>133350</xdr:colOff>
      <xdr:row>82</xdr:row>
      <xdr:rowOff>78956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25697"/>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66797</xdr:rowOff>
    </xdr:from>
    <xdr:to>
      <xdr:col>15</xdr:col>
      <xdr:colOff>82550</xdr:colOff>
      <xdr:row>82</xdr:row>
      <xdr:rowOff>91853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25697"/>
          <a:ext cx="889000" cy="2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64317</xdr:rowOff>
    </xdr:from>
    <xdr:to>
      <xdr:col>11</xdr:col>
      <xdr:colOff>31750</xdr:colOff>
      <xdr:row>82</xdr:row>
      <xdr:rowOff>91853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23217"/>
          <a:ext cx="889000" cy="2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103978</xdr:rowOff>
    </xdr:from>
    <xdr:to>
      <xdr:col>23</xdr:col>
      <xdr:colOff>184150</xdr:colOff>
      <xdr:row>83</xdr:row>
      <xdr:rowOff>34128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120505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28156</xdr:rowOff>
    </xdr:from>
    <xdr:to>
      <xdr:col>19</xdr:col>
      <xdr:colOff>184150</xdr:colOff>
      <xdr:row>82</xdr:row>
      <xdr:rowOff>129756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139933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55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15997</xdr:rowOff>
    </xdr:from>
    <xdr:to>
      <xdr:col>15</xdr:col>
      <xdr:colOff>133350</xdr:colOff>
      <xdr:row>82</xdr:row>
      <xdr:rowOff>117597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127774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4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41053</xdr:rowOff>
    </xdr:from>
    <xdr:to>
      <xdr:col>11</xdr:col>
      <xdr:colOff>82550</xdr:colOff>
      <xdr:row>82</xdr:row>
      <xdr:rowOff>142653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152830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6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13517</xdr:rowOff>
    </xdr:from>
    <xdr:to>
      <xdr:col>7</xdr:col>
      <xdr:colOff>31750</xdr:colOff>
      <xdr:row>82</xdr:row>
      <xdr:rowOff>115117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7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125294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4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前年度から０．３ポイント減少し、９９．１となっている。また、類似団体平均との差も０．７ポイントから０．６ポイントに減少した。今後も給与水準の適正化に努める。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102507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669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102507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17236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17236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昭和２９年以降、市町村合併を行わず、また定員管理の適正化に努めた結果、類似団体平均を下回る５．２８人となっている。今後も事務事業の見直しなどにより効率化に努める。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132504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400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114406</xdr:rowOff>
    </xdr:from>
    <xdr:to>
      <xdr:col>77</xdr:col>
      <xdr:colOff>44450</xdr:colOff>
      <xdr:row>59</xdr:row>
      <xdr:rowOff>124460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2995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114406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279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112395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81704</xdr:rowOff>
    </xdr:from>
    <xdr:to>
      <xdr:col>81</xdr:col>
      <xdr:colOff>95250</xdr:colOff>
      <xdr:row>60</xdr:row>
      <xdr:rowOff>11854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98231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63606</xdr:rowOff>
    </xdr:from>
    <xdr:to>
      <xdr:col>73</xdr:col>
      <xdr:colOff>44450</xdr:colOff>
      <xdr:row>59</xdr:row>
      <xdr:rowOff>165206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の増収などによる標準税収入額の増から、単年度の実質公債費比率が３．３％となり、３カ年平均でも４．５％と、前年度から１．８ポイント減少している。今後は大型事業の進捗に伴う公債費の増が見込まれるため、地方債の適正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18288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96087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119634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4773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35052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4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97790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359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前年度からの変動はなく、比率なしとなった。今後は大型事業の進捗によ地方債残高の増が見込まれるため、引き続き財政健全化に努める。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142850</xdr:rowOff>
    </xdr:from>
    <xdr:to>
      <xdr:col>64</xdr:col>
      <xdr:colOff>152400</xdr:colOff>
      <xdr:row>15</xdr:row>
      <xdr:rowOff>73000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25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83177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73,653
72,486
71.72
26,994,468
26,180,227
501,342
14,961,014
17,891,411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４．６ポイント低くなっているが、前年度比較では０．８ポイント増加して１９．２％となっている。主な要因は、職員数増に伴う給料などの増によるものである。今後も事務事業の効率化による時間外勤務の縮減や定員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10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物件費に係る経常収支比率が上昇しているのは、光熱水費や燃料費などの需用費などが増となったためである。今後も事務事業の見直しや業務の効率化を図り、コストの削減に努める。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156718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01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15</xdr:row>
      <xdr:rowOff>147574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82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110998</xdr:rowOff>
    </xdr:from>
    <xdr:to>
      <xdr:col>69</xdr:col>
      <xdr:colOff>92075</xdr:colOff>
      <xdr:row>15</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82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要因として、人口増及び高齢化の進展が挙げられる。今後も施設型等給付費や障害児施設給付費などの増が見込まれるため、それらの伸びを注視す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57</xdr:row>
      <xdr:rowOff>124278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86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113393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2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132443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132443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前年度から０．２ポイント増加した主な要因は、国民健康保険事業会計への繰出金が増となったものである。国民健康保険税について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7801</xdr:rowOff>
    </xdr:from>
    <xdr:to>
      <xdr:col>82</xdr:col>
      <xdr:colOff>107950</xdr:colOff>
      <xdr:row>55</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375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7801</xdr:rowOff>
    </xdr:from>
    <xdr:to>
      <xdr:col>78</xdr:col>
      <xdr:colOff>69850</xdr:colOff>
      <xdr:row>55</xdr:row>
      <xdr:rowOff>27396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37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27396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37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7801</xdr:rowOff>
    </xdr:from>
    <xdr:to>
      <xdr:col>69</xdr:col>
      <xdr:colOff>92075</xdr:colOff>
      <xdr:row>55</xdr:row>
      <xdr:rowOff>27396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37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128451</xdr:rowOff>
    </xdr:from>
    <xdr:to>
      <xdr:col>78</xdr:col>
      <xdr:colOff>120650</xdr:colOff>
      <xdr:row>55</xdr:row>
      <xdr:rowOff>58601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68778</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5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148046</xdr:rowOff>
    </xdr:from>
    <xdr:to>
      <xdr:col>74</xdr:col>
      <xdr:colOff>31750</xdr:colOff>
      <xdr:row>55</xdr:row>
      <xdr:rowOff>78196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88373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148046</xdr:rowOff>
    </xdr:from>
    <xdr:to>
      <xdr:col>65</xdr:col>
      <xdr:colOff>53975</xdr:colOff>
      <xdr:row>55</xdr:row>
      <xdr:rowOff>78196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88373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消防やごみ処理について、一部事務組合を設置し、他市町と共同で運営しているためである。なお、補助費等に占める割合の大きい、現在稼働中のごみ処理施設に係る負担金は減少したものの、今後は新たに建設を予定するごみ処理施設に係る負担金の増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87812</xdr:rowOff>
    </xdr:from>
    <xdr:to>
      <xdr:col>82</xdr:col>
      <xdr:colOff>107950</xdr:colOff>
      <xdr:row>38</xdr:row>
      <xdr:rowOff>146594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60291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146594</xdr:rowOff>
    </xdr:from>
    <xdr:to>
      <xdr:col>78</xdr:col>
      <xdr:colOff>69850</xdr:colOff>
      <xdr:row>38</xdr:row>
      <xdr:rowOff>153126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61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146594</xdr:rowOff>
    </xdr:from>
    <xdr:to>
      <xdr:col>73</xdr:col>
      <xdr:colOff>180975</xdr:colOff>
      <xdr:row>38</xdr:row>
      <xdr:rowOff>153126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61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146594</xdr:rowOff>
    </xdr:from>
    <xdr:to>
      <xdr:col>69</xdr:col>
      <xdr:colOff>92075</xdr:colOff>
      <xdr:row>38</xdr:row>
      <xdr:rowOff>159657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661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37012</xdr:rowOff>
    </xdr:from>
    <xdr:to>
      <xdr:col>82</xdr:col>
      <xdr:colOff>158750</xdr:colOff>
      <xdr:row>38</xdr:row>
      <xdr:rowOff>138612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9089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95794</xdr:rowOff>
    </xdr:from>
    <xdr:to>
      <xdr:col>78</xdr:col>
      <xdr:colOff>120650</xdr:colOff>
      <xdr:row>39</xdr:row>
      <xdr:rowOff>25944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10721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9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102326</xdr:rowOff>
    </xdr:from>
    <xdr:to>
      <xdr:col>74</xdr:col>
      <xdr:colOff>31750</xdr:colOff>
      <xdr:row>39</xdr:row>
      <xdr:rowOff>32476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17253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95794</xdr:rowOff>
    </xdr:from>
    <xdr:to>
      <xdr:col>69</xdr:col>
      <xdr:colOff>142875</xdr:colOff>
      <xdr:row>39</xdr:row>
      <xdr:rowOff>25944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10721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23784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類似団体平均から３．０ポイント低く、また前年度から０．２ポイント減少し、１２．３％となった。今後は大型事業の進捗に伴う増が見込まれることから、地方債の適正管理に努める。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48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168148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106426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98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78</xdr:row>
      <xdr:rowOff>76708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080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３．６ポイント下回ったが、前年度より０．５ポイント増加した。主な要因は、職員数増に伴う人件費の増である。しかし、人件費に係る経常収支比率についても、類似団体平均を大きく下回っている状況であり、今後も職員数の適正管理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39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37846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07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98823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83833</xdr:rowOff>
    </xdr:from>
    <xdr:to>
      <xdr:col>29</xdr:col>
      <xdr:colOff>127000</xdr:colOff>
      <xdr:row>18</xdr:row>
      <xdr:rowOff>116942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7558"/>
          <a:ext cx="6477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116942</xdr:rowOff>
    </xdr:from>
    <xdr:to>
      <xdr:col>26</xdr:col>
      <xdr:colOff>50800</xdr:colOff>
      <xdr:row>18</xdr:row>
      <xdr:rowOff>150375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50667"/>
          <a:ext cx="698500" cy="33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150375</xdr:rowOff>
    </xdr:from>
    <xdr:to>
      <xdr:col>22</xdr:col>
      <xdr:colOff>114300</xdr:colOff>
      <xdr:row>18</xdr:row>
      <xdr:rowOff>150527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84100"/>
          <a:ext cx="6985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138411</xdr:rowOff>
    </xdr:from>
    <xdr:to>
      <xdr:col>18</xdr:col>
      <xdr:colOff>177800</xdr:colOff>
      <xdr:row>18</xdr:row>
      <xdr:rowOff>150527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72136"/>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33033</xdr:rowOff>
    </xdr:from>
    <xdr:to>
      <xdr:col>29</xdr:col>
      <xdr:colOff>177800</xdr:colOff>
      <xdr:row>18</xdr:row>
      <xdr:rowOff>134633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66142</xdr:rowOff>
    </xdr:from>
    <xdr:to>
      <xdr:col>26</xdr:col>
      <xdr:colOff>101600</xdr:colOff>
      <xdr:row>18</xdr:row>
      <xdr:rowOff>167742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152519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99574</xdr:rowOff>
    </xdr:from>
    <xdr:to>
      <xdr:col>22</xdr:col>
      <xdr:colOff>165100</xdr:colOff>
      <xdr:row>19</xdr:row>
      <xdr:rowOff>29725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329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14502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99727</xdr:rowOff>
    </xdr:from>
    <xdr:to>
      <xdr:col>19</xdr:col>
      <xdr:colOff>38100</xdr:colOff>
      <xdr:row>19</xdr:row>
      <xdr:rowOff>29876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345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14654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87611</xdr:rowOff>
    </xdr:from>
    <xdr:to>
      <xdr:col>15</xdr:col>
      <xdr:colOff>101600</xdr:colOff>
      <xdr:row>19</xdr:row>
      <xdr:rowOff>17761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61326</xdr:rowOff>
    </xdr:from>
    <xdr:to>
      <xdr:col>29</xdr:col>
      <xdr:colOff>127000</xdr:colOff>
      <xdr:row>36</xdr:row>
      <xdr:rowOff>141304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14576"/>
          <a:ext cx="647700" cy="7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13941</xdr:rowOff>
    </xdr:from>
    <xdr:to>
      <xdr:col>26</xdr:col>
      <xdr:colOff>50800</xdr:colOff>
      <xdr:row>36</xdr:row>
      <xdr:rowOff>61326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67191"/>
          <a:ext cx="698500" cy="4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172328</xdr:rowOff>
    </xdr:from>
    <xdr:to>
      <xdr:col>22</xdr:col>
      <xdr:colOff>114300</xdr:colOff>
      <xdr:row>36</xdr:row>
      <xdr:rowOff>13941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82678"/>
          <a:ext cx="698500" cy="184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58093</xdr:rowOff>
    </xdr:from>
    <xdr:to>
      <xdr:col>18</xdr:col>
      <xdr:colOff>177800</xdr:colOff>
      <xdr:row>35</xdr:row>
      <xdr:rowOff>172328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68443"/>
          <a:ext cx="698500" cy="11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90504</xdr:rowOff>
    </xdr:from>
    <xdr:to>
      <xdr:col>29</xdr:col>
      <xdr:colOff>177800</xdr:colOff>
      <xdr:row>37</xdr:row>
      <xdr:rowOff>20654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62581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1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10526</xdr:rowOff>
    </xdr:from>
    <xdr:to>
      <xdr:col>26</xdr:col>
      <xdr:colOff>101600</xdr:colOff>
      <xdr:row>36</xdr:row>
      <xdr:rowOff>112126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6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96903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50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306041</xdr:rowOff>
    </xdr:from>
    <xdr:to>
      <xdr:col>22</xdr:col>
      <xdr:colOff>165100</xdr:colOff>
      <xdr:row>36</xdr:row>
      <xdr:rowOff>64741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49518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121528</xdr:rowOff>
    </xdr:from>
    <xdr:to>
      <xdr:col>19</xdr:col>
      <xdr:colOff>38100</xdr:colOff>
      <xdr:row>35</xdr:row>
      <xdr:rowOff>223128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3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233305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7293</xdr:rowOff>
    </xdr:from>
    <xdr:to>
      <xdr:col>15</xdr:col>
      <xdr:colOff>101600</xdr:colOff>
      <xdr:row>35</xdr:row>
      <xdr:rowOff>108893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1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119070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8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73,653
72,486
71.72
26,994,468
26,180,227
501,342
14,961,014
17,891,411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90036</xdr:rowOff>
    </xdr:from>
    <xdr:to>
      <xdr:col>24</xdr:col>
      <xdr:colOff>63500</xdr:colOff>
      <xdr:row>38</xdr:row>
      <xdr:rowOff>143948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05136"/>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143948</xdr:rowOff>
    </xdr:from>
    <xdr:to>
      <xdr:col>19</xdr:col>
      <xdr:colOff>177800</xdr:colOff>
      <xdr:row>38</xdr:row>
      <xdr:rowOff>147720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5904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102324</xdr:rowOff>
    </xdr:from>
    <xdr:to>
      <xdr:col>15</xdr:col>
      <xdr:colOff>50800</xdr:colOff>
      <xdr:row>38</xdr:row>
      <xdr:rowOff>147720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17424"/>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58471</xdr:rowOff>
    </xdr:from>
    <xdr:to>
      <xdr:col>10</xdr:col>
      <xdr:colOff>114300</xdr:colOff>
      <xdr:row>38</xdr:row>
      <xdr:rowOff>102324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3571"/>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39236</xdr:rowOff>
    </xdr:from>
    <xdr:to>
      <xdr:col>24</xdr:col>
      <xdr:colOff>114300</xdr:colOff>
      <xdr:row>38</xdr:row>
      <xdr:rowOff>140836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17663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93148</xdr:rowOff>
    </xdr:from>
    <xdr:to>
      <xdr:col>20</xdr:col>
      <xdr:colOff>38100</xdr:colOff>
      <xdr:row>39</xdr:row>
      <xdr:rowOff>23298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14425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96920</xdr:rowOff>
    </xdr:from>
    <xdr:to>
      <xdr:col>15</xdr:col>
      <xdr:colOff>101600</xdr:colOff>
      <xdr:row>39</xdr:row>
      <xdr:rowOff>27070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18197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51524</xdr:rowOff>
    </xdr:from>
    <xdr:to>
      <xdr:col>10</xdr:col>
      <xdr:colOff>165100</xdr:colOff>
      <xdr:row>38</xdr:row>
      <xdr:rowOff>153124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144251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7671</xdr:rowOff>
    </xdr:from>
    <xdr:to>
      <xdr:col>6</xdr:col>
      <xdr:colOff>38100</xdr:colOff>
      <xdr:row>38</xdr:row>
      <xdr:rowOff>109271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100398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73703</xdr:rowOff>
    </xdr:from>
    <xdr:to>
      <xdr:col>24</xdr:col>
      <xdr:colOff>63500</xdr:colOff>
      <xdr:row>55</xdr:row>
      <xdr:rowOff>162743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03453"/>
          <a:ext cx="8382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158903</xdr:rowOff>
    </xdr:from>
    <xdr:to>
      <xdr:col>19</xdr:col>
      <xdr:colOff>177800</xdr:colOff>
      <xdr:row>55</xdr:row>
      <xdr:rowOff>162743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588653"/>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134488</xdr:rowOff>
    </xdr:from>
    <xdr:to>
      <xdr:col>15</xdr:col>
      <xdr:colOff>50800</xdr:colOff>
      <xdr:row>55</xdr:row>
      <xdr:rowOff>158903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564238"/>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134488</xdr:rowOff>
    </xdr:from>
    <xdr:to>
      <xdr:col>10</xdr:col>
      <xdr:colOff>114300</xdr:colOff>
      <xdr:row>56</xdr:row>
      <xdr:rowOff>38293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64238"/>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22903</xdr:rowOff>
    </xdr:from>
    <xdr:to>
      <xdr:col>24</xdr:col>
      <xdr:colOff>114300</xdr:colOff>
      <xdr:row>55</xdr:row>
      <xdr:rowOff>124503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111943</xdr:rowOff>
    </xdr:from>
    <xdr:to>
      <xdr:col>20</xdr:col>
      <xdr:colOff>38100</xdr:colOff>
      <xdr:row>56</xdr:row>
      <xdr:rowOff>42093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33220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108103</xdr:rowOff>
    </xdr:from>
    <xdr:to>
      <xdr:col>15</xdr:col>
      <xdr:colOff>101600</xdr:colOff>
      <xdr:row>56</xdr:row>
      <xdr:rowOff>38253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29380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83688</xdr:rowOff>
    </xdr:from>
    <xdr:to>
      <xdr:col>10</xdr:col>
      <xdr:colOff>165100</xdr:colOff>
      <xdr:row>56</xdr:row>
      <xdr:rowOff>13838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158943</xdr:rowOff>
    </xdr:from>
    <xdr:to>
      <xdr:col>6</xdr:col>
      <xdr:colOff>38100</xdr:colOff>
      <xdr:row>56</xdr:row>
      <xdr:rowOff>89093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80220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8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102392</xdr:rowOff>
    </xdr:from>
    <xdr:to>
      <xdr:col>24</xdr:col>
      <xdr:colOff>63500</xdr:colOff>
      <xdr:row>78</xdr:row>
      <xdr:rowOff>103809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75492"/>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102301</xdr:rowOff>
    </xdr:from>
    <xdr:to>
      <xdr:col>19</xdr:col>
      <xdr:colOff>177800</xdr:colOff>
      <xdr:row>78</xdr:row>
      <xdr:rowOff>102392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7540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102301</xdr:rowOff>
    </xdr:from>
    <xdr:to>
      <xdr:col>15</xdr:col>
      <xdr:colOff>50800</xdr:colOff>
      <xdr:row>78</xdr:row>
      <xdr:rowOff>103626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75401"/>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102805</xdr:rowOff>
    </xdr:from>
    <xdr:to>
      <xdr:col>10</xdr:col>
      <xdr:colOff>114300</xdr:colOff>
      <xdr:row>78</xdr:row>
      <xdr:rowOff>103626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75905"/>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53009</xdr:rowOff>
    </xdr:from>
    <xdr:to>
      <xdr:col>24</xdr:col>
      <xdr:colOff>114300</xdr:colOff>
      <xdr:row>78</xdr:row>
      <xdr:rowOff>154609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139386</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1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51592</xdr:rowOff>
    </xdr:from>
    <xdr:to>
      <xdr:col>20</xdr:col>
      <xdr:colOff>38100</xdr:colOff>
      <xdr:row>78</xdr:row>
      <xdr:rowOff>153192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144319</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517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51501</xdr:rowOff>
    </xdr:from>
    <xdr:to>
      <xdr:col>15</xdr:col>
      <xdr:colOff>101600</xdr:colOff>
      <xdr:row>78</xdr:row>
      <xdr:rowOff>153101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144228</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517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52826</xdr:rowOff>
    </xdr:from>
    <xdr:to>
      <xdr:col>10</xdr:col>
      <xdr:colOff>165100</xdr:colOff>
      <xdr:row>78</xdr:row>
      <xdr:rowOff>154426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145553</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51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52005</xdr:rowOff>
    </xdr:from>
    <xdr:to>
      <xdr:col>6</xdr:col>
      <xdr:colOff>38100</xdr:colOff>
      <xdr:row>78</xdr:row>
      <xdr:rowOff>153605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144732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51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105105</xdr:rowOff>
    </xdr:from>
    <xdr:to>
      <xdr:col>24</xdr:col>
      <xdr:colOff>63500</xdr:colOff>
      <xdr:row>95</xdr:row>
      <xdr:rowOff>168306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392855"/>
          <a:ext cx="838200" cy="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168306</xdr:rowOff>
    </xdr:from>
    <xdr:to>
      <xdr:col>19</xdr:col>
      <xdr:colOff>177800</xdr:colOff>
      <xdr:row>96</xdr:row>
      <xdr:rowOff>51338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56056"/>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51338</xdr:rowOff>
    </xdr:from>
    <xdr:to>
      <xdr:col>15</xdr:col>
      <xdr:colOff>50800</xdr:colOff>
      <xdr:row>96</xdr:row>
      <xdr:rowOff>99025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10538"/>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99025</xdr:rowOff>
    </xdr:from>
    <xdr:to>
      <xdr:col>10</xdr:col>
      <xdr:colOff>114300</xdr:colOff>
      <xdr:row>96</xdr:row>
      <xdr:rowOff>137841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58225"/>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54305</xdr:rowOff>
    </xdr:from>
    <xdr:to>
      <xdr:col>24</xdr:col>
      <xdr:colOff>114300</xdr:colOff>
      <xdr:row>95</xdr:row>
      <xdr:rowOff>155905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77182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117506</xdr:rowOff>
    </xdr:from>
    <xdr:to>
      <xdr:col>20</xdr:col>
      <xdr:colOff>38100</xdr:colOff>
      <xdr:row>96</xdr:row>
      <xdr:rowOff>47656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64183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1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538</xdr:rowOff>
    </xdr:from>
    <xdr:to>
      <xdr:col>15</xdr:col>
      <xdr:colOff>101600</xdr:colOff>
      <xdr:row>96</xdr:row>
      <xdr:rowOff>102138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93265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48225</xdr:rowOff>
    </xdr:from>
    <xdr:to>
      <xdr:col>10</xdr:col>
      <xdr:colOff>165100</xdr:colOff>
      <xdr:row>96</xdr:row>
      <xdr:rowOff>149825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140952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87041</xdr:rowOff>
    </xdr:from>
    <xdr:to>
      <xdr:col>6</xdr:col>
      <xdr:colOff>38100</xdr:colOff>
      <xdr:row>97</xdr:row>
      <xdr:rowOff>17191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33718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8069</xdr:rowOff>
    </xdr:from>
    <xdr:to>
      <xdr:col>55</xdr:col>
      <xdr:colOff>0</xdr:colOff>
      <xdr:row>36</xdr:row>
      <xdr:rowOff>43288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180269"/>
          <a:ext cx="838200" cy="3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8069</xdr:rowOff>
    </xdr:from>
    <xdr:to>
      <xdr:col>50</xdr:col>
      <xdr:colOff>114300</xdr:colOff>
      <xdr:row>36</xdr:row>
      <xdr:rowOff>8669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80269"/>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162174</xdr:rowOff>
    </xdr:from>
    <xdr:to>
      <xdr:col>45</xdr:col>
      <xdr:colOff>177800</xdr:colOff>
      <xdr:row>36</xdr:row>
      <xdr:rowOff>8669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6292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162174</xdr:rowOff>
    </xdr:from>
    <xdr:to>
      <xdr:col>41</xdr:col>
      <xdr:colOff>50800</xdr:colOff>
      <xdr:row>36</xdr:row>
      <xdr:rowOff>44731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62924"/>
          <a:ext cx="889000" cy="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163938</xdr:rowOff>
    </xdr:from>
    <xdr:to>
      <xdr:col>55</xdr:col>
      <xdr:colOff>50800</xdr:colOff>
      <xdr:row>36</xdr:row>
      <xdr:rowOff>94088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15365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1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128719</xdr:rowOff>
    </xdr:from>
    <xdr:to>
      <xdr:col>50</xdr:col>
      <xdr:colOff>165100</xdr:colOff>
      <xdr:row>36</xdr:row>
      <xdr:rowOff>58869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75396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129319</xdr:rowOff>
    </xdr:from>
    <xdr:to>
      <xdr:col>46</xdr:col>
      <xdr:colOff>38100</xdr:colOff>
      <xdr:row>36</xdr:row>
      <xdr:rowOff>59469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3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75996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0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111374</xdr:rowOff>
    </xdr:from>
    <xdr:to>
      <xdr:col>41</xdr:col>
      <xdr:colOff>101600</xdr:colOff>
      <xdr:row>36</xdr:row>
      <xdr:rowOff>41524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58051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88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165381</xdr:rowOff>
    </xdr:from>
    <xdr:to>
      <xdr:col>36</xdr:col>
      <xdr:colOff>165100</xdr:colOff>
      <xdr:row>36</xdr:row>
      <xdr:rowOff>95531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112058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9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121636</xdr:rowOff>
    </xdr:from>
    <xdr:to>
      <xdr:col>55</xdr:col>
      <xdr:colOff>0</xdr:colOff>
      <xdr:row>57</xdr:row>
      <xdr:rowOff>136884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94286"/>
          <a:ext cx="8382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121636</xdr:rowOff>
    </xdr:from>
    <xdr:to>
      <xdr:col>50</xdr:col>
      <xdr:colOff>114300</xdr:colOff>
      <xdr:row>58</xdr:row>
      <xdr:rowOff>5429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94286"/>
          <a:ext cx="889000" cy="5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5429</xdr:rowOff>
    </xdr:from>
    <xdr:to>
      <xdr:col>45</xdr:col>
      <xdr:colOff>177800</xdr:colOff>
      <xdr:row>58</xdr:row>
      <xdr:rowOff>43349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49529"/>
          <a:ext cx="889000" cy="3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98904</xdr:rowOff>
    </xdr:from>
    <xdr:to>
      <xdr:col>41</xdr:col>
      <xdr:colOff>50800</xdr:colOff>
      <xdr:row>58</xdr:row>
      <xdr:rowOff>43349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71554"/>
          <a:ext cx="889000" cy="1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86084</xdr:rowOff>
    </xdr:from>
    <xdr:to>
      <xdr:col>55</xdr:col>
      <xdr:colOff>50800</xdr:colOff>
      <xdr:row>58</xdr:row>
      <xdr:rowOff>16234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5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70836</xdr:rowOff>
    </xdr:from>
    <xdr:to>
      <xdr:col>50</xdr:col>
      <xdr:colOff>165100</xdr:colOff>
      <xdr:row>58</xdr:row>
      <xdr:rowOff>986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163563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126079</xdr:rowOff>
    </xdr:from>
    <xdr:to>
      <xdr:col>46</xdr:col>
      <xdr:colOff>38100</xdr:colOff>
      <xdr:row>58</xdr:row>
      <xdr:rowOff>56229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47356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163999</xdr:rowOff>
    </xdr:from>
    <xdr:to>
      <xdr:col>41</xdr:col>
      <xdr:colOff>101600</xdr:colOff>
      <xdr:row>58</xdr:row>
      <xdr:rowOff>94149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85276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48104</xdr:rowOff>
    </xdr:from>
    <xdr:to>
      <xdr:col>36</xdr:col>
      <xdr:colOff>165100</xdr:colOff>
      <xdr:row>57</xdr:row>
      <xdr:rowOff>149704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140831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39312</xdr:rowOff>
    </xdr:from>
    <xdr:to>
      <xdr:col>55</xdr:col>
      <xdr:colOff>0</xdr:colOff>
      <xdr:row>79</xdr:row>
      <xdr:rowOff>65568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3862"/>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34218</xdr:rowOff>
    </xdr:from>
    <xdr:to>
      <xdr:col>50</xdr:col>
      <xdr:colOff>114300</xdr:colOff>
      <xdr:row>79</xdr:row>
      <xdr:rowOff>39312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78768"/>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34218</xdr:rowOff>
    </xdr:from>
    <xdr:to>
      <xdr:col>45</xdr:col>
      <xdr:colOff>177800</xdr:colOff>
      <xdr:row>79</xdr:row>
      <xdr:rowOff>35393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7876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76127</xdr:rowOff>
    </xdr:from>
    <xdr:to>
      <xdr:col>41</xdr:col>
      <xdr:colOff>50800</xdr:colOff>
      <xdr:row>79</xdr:row>
      <xdr:rowOff>35393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77777"/>
          <a:ext cx="889000" cy="3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14768</xdr:rowOff>
    </xdr:from>
    <xdr:to>
      <xdr:col>55</xdr:col>
      <xdr:colOff>50800</xdr:colOff>
      <xdr:row>79</xdr:row>
      <xdr:rowOff>116368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101145</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7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159962</xdr:rowOff>
    </xdr:from>
    <xdr:to>
      <xdr:col>50</xdr:col>
      <xdr:colOff>165100</xdr:colOff>
      <xdr:row>79</xdr:row>
      <xdr:rowOff>90112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81239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154868</xdr:rowOff>
    </xdr:from>
    <xdr:to>
      <xdr:col>46</xdr:col>
      <xdr:colOff>38100</xdr:colOff>
      <xdr:row>79</xdr:row>
      <xdr:rowOff>85018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76145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2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156043</xdr:rowOff>
    </xdr:from>
    <xdr:to>
      <xdr:col>41</xdr:col>
      <xdr:colOff>101600</xdr:colOff>
      <xdr:row>79</xdr:row>
      <xdr:rowOff>86193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77320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25327</xdr:rowOff>
    </xdr:from>
    <xdr:to>
      <xdr:col>36</xdr:col>
      <xdr:colOff>165100</xdr:colOff>
      <xdr:row>77</xdr:row>
      <xdr:rowOff>126927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143454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159114</xdr:rowOff>
    </xdr:from>
    <xdr:to>
      <xdr:col>55</xdr:col>
      <xdr:colOff>0</xdr:colOff>
      <xdr:row>97</xdr:row>
      <xdr:rowOff>85816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18314"/>
          <a:ext cx="838200" cy="9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85816</xdr:rowOff>
    </xdr:from>
    <xdr:to>
      <xdr:col>50</xdr:col>
      <xdr:colOff>114300</xdr:colOff>
      <xdr:row>98</xdr:row>
      <xdr:rowOff>87089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16466"/>
          <a:ext cx="889000" cy="1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87089</xdr:rowOff>
    </xdr:from>
    <xdr:to>
      <xdr:col>45</xdr:col>
      <xdr:colOff>177800</xdr:colOff>
      <xdr:row>98</xdr:row>
      <xdr:rowOff>119599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89189"/>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119599</xdr:rowOff>
    </xdr:from>
    <xdr:to>
      <xdr:col>41</xdr:col>
      <xdr:colOff>50800</xdr:colOff>
      <xdr:row>99</xdr:row>
      <xdr:rowOff>1446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921699"/>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108314</xdr:rowOff>
    </xdr:from>
    <xdr:to>
      <xdr:col>55</xdr:col>
      <xdr:colOff>50800</xdr:colOff>
      <xdr:row>97</xdr:row>
      <xdr:rowOff>38464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6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131191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35016</xdr:rowOff>
    </xdr:from>
    <xdr:to>
      <xdr:col>50</xdr:col>
      <xdr:colOff>165100</xdr:colOff>
      <xdr:row>97</xdr:row>
      <xdr:rowOff>136616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127743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36289</xdr:rowOff>
    </xdr:from>
    <xdr:to>
      <xdr:col>46</xdr:col>
      <xdr:colOff>38100</xdr:colOff>
      <xdr:row>98</xdr:row>
      <xdr:rowOff>137889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129016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68799</xdr:rowOff>
    </xdr:from>
    <xdr:to>
      <xdr:col>41</xdr:col>
      <xdr:colOff>101600</xdr:colOff>
      <xdr:row>98</xdr:row>
      <xdr:rowOff>170399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161526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122096</xdr:rowOff>
    </xdr:from>
    <xdr:to>
      <xdr:col>36</xdr:col>
      <xdr:colOff>165100</xdr:colOff>
      <xdr:row>99</xdr:row>
      <xdr:rowOff>52246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43373</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70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147053</xdr:rowOff>
    </xdr:from>
    <xdr:to>
      <xdr:col>85</xdr:col>
      <xdr:colOff>127000</xdr:colOff>
      <xdr:row>39</xdr:row>
      <xdr:rowOff>43231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62153"/>
          <a:ext cx="8382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38392</xdr:rowOff>
    </xdr:from>
    <xdr:to>
      <xdr:col>81</xdr:col>
      <xdr:colOff>50800</xdr:colOff>
      <xdr:row>39</xdr:row>
      <xdr:rowOff>43231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4942"/>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38392</xdr:rowOff>
    </xdr:from>
    <xdr:to>
      <xdr:col>76</xdr:col>
      <xdr:colOff>114300</xdr:colOff>
      <xdr:row>39</xdr:row>
      <xdr:rowOff>43764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4942"/>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43193</xdr:rowOff>
    </xdr:from>
    <xdr:to>
      <xdr:col>71</xdr:col>
      <xdr:colOff>177800</xdr:colOff>
      <xdr:row>39</xdr:row>
      <xdr:rowOff>43764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97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96253</xdr:rowOff>
    </xdr:from>
    <xdr:to>
      <xdr:col>85</xdr:col>
      <xdr:colOff>177800</xdr:colOff>
      <xdr:row>39</xdr:row>
      <xdr:rowOff>26403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55630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9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163881</xdr:rowOff>
    </xdr:from>
    <xdr:to>
      <xdr:col>81</xdr:col>
      <xdr:colOff>101600</xdr:colOff>
      <xdr:row>39</xdr:row>
      <xdr:rowOff>94031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85158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159042</xdr:rowOff>
    </xdr:from>
    <xdr:to>
      <xdr:col>76</xdr:col>
      <xdr:colOff>165100</xdr:colOff>
      <xdr:row>39</xdr:row>
      <xdr:rowOff>89192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80319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164414</xdr:rowOff>
    </xdr:from>
    <xdr:to>
      <xdr:col>72</xdr:col>
      <xdr:colOff>38100</xdr:colOff>
      <xdr:row>39</xdr:row>
      <xdr:rowOff>94564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85691</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163843</xdr:rowOff>
    </xdr:from>
    <xdr:to>
      <xdr:col>67</xdr:col>
      <xdr:colOff>101600</xdr:colOff>
      <xdr:row>39</xdr:row>
      <xdr:rowOff>93993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85120</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107238</xdr:rowOff>
    </xdr:from>
    <xdr:to>
      <xdr:col>85</xdr:col>
      <xdr:colOff>127000</xdr:colOff>
      <xdr:row>77</xdr:row>
      <xdr:rowOff>110553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0888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86508</xdr:rowOff>
    </xdr:from>
    <xdr:to>
      <xdr:col>81</xdr:col>
      <xdr:colOff>50800</xdr:colOff>
      <xdr:row>77</xdr:row>
      <xdr:rowOff>107238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288158"/>
          <a:ext cx="889000" cy="2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12641</xdr:rowOff>
    </xdr:from>
    <xdr:to>
      <xdr:col>76</xdr:col>
      <xdr:colOff>114300</xdr:colOff>
      <xdr:row>77</xdr:row>
      <xdr:rowOff>86508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14291"/>
          <a:ext cx="889000" cy="7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99409</xdr:rowOff>
    </xdr:from>
    <xdr:to>
      <xdr:col>71</xdr:col>
      <xdr:colOff>177800</xdr:colOff>
      <xdr:row>77</xdr:row>
      <xdr:rowOff>12641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29609"/>
          <a:ext cx="889000" cy="8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59753</xdr:rowOff>
    </xdr:from>
    <xdr:to>
      <xdr:col>85</xdr:col>
      <xdr:colOff>177800</xdr:colOff>
      <xdr:row>77</xdr:row>
      <xdr:rowOff>161353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38180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56438</xdr:rowOff>
    </xdr:from>
    <xdr:to>
      <xdr:col>81</xdr:col>
      <xdr:colOff>101600</xdr:colOff>
      <xdr:row>77</xdr:row>
      <xdr:rowOff>158038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149165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35708</xdr:rowOff>
    </xdr:from>
    <xdr:to>
      <xdr:col>76</xdr:col>
      <xdr:colOff>165100</xdr:colOff>
      <xdr:row>77</xdr:row>
      <xdr:rowOff>137308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128435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133291</xdr:rowOff>
    </xdr:from>
    <xdr:to>
      <xdr:col>72</xdr:col>
      <xdr:colOff>38100</xdr:colOff>
      <xdr:row>77</xdr:row>
      <xdr:rowOff>63441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54568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48609</xdr:rowOff>
    </xdr:from>
    <xdr:to>
      <xdr:col>67</xdr:col>
      <xdr:colOff>101600</xdr:colOff>
      <xdr:row>76</xdr:row>
      <xdr:rowOff>150209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141336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141815</xdr:rowOff>
    </xdr:from>
    <xdr:to>
      <xdr:col>85</xdr:col>
      <xdr:colOff>127000</xdr:colOff>
      <xdr:row>97</xdr:row>
      <xdr:rowOff>136880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01015"/>
          <a:ext cx="838200" cy="16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105563</xdr:rowOff>
    </xdr:from>
    <xdr:to>
      <xdr:col>81</xdr:col>
      <xdr:colOff>50800</xdr:colOff>
      <xdr:row>97</xdr:row>
      <xdr:rowOff>136880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736213"/>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105563</xdr:rowOff>
    </xdr:from>
    <xdr:to>
      <xdr:col>76</xdr:col>
      <xdr:colOff>114300</xdr:colOff>
      <xdr:row>98</xdr:row>
      <xdr:rowOff>63691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36213"/>
          <a:ext cx="889000" cy="1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63691</xdr:rowOff>
    </xdr:from>
    <xdr:to>
      <xdr:col>71</xdr:col>
      <xdr:colOff>177800</xdr:colOff>
      <xdr:row>98</xdr:row>
      <xdr:rowOff>97734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65791"/>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91015</xdr:rowOff>
    </xdr:from>
    <xdr:to>
      <xdr:col>85</xdr:col>
      <xdr:colOff>177800</xdr:colOff>
      <xdr:row>97</xdr:row>
      <xdr:rowOff>21165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113892</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0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86080</xdr:rowOff>
    </xdr:from>
    <xdr:to>
      <xdr:col>81</xdr:col>
      <xdr:colOff>101600</xdr:colOff>
      <xdr:row>98</xdr:row>
      <xdr:rowOff>16230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32757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4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54763</xdr:rowOff>
    </xdr:from>
    <xdr:to>
      <xdr:col>76</xdr:col>
      <xdr:colOff>165100</xdr:colOff>
      <xdr:row>97</xdr:row>
      <xdr:rowOff>156363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12891</xdr:rowOff>
    </xdr:from>
    <xdr:to>
      <xdr:col>72</xdr:col>
      <xdr:colOff>38100</xdr:colOff>
      <xdr:row>98</xdr:row>
      <xdr:rowOff>114491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105618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0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46934</xdr:rowOff>
    </xdr:from>
    <xdr:to>
      <xdr:col>67</xdr:col>
      <xdr:colOff>101600</xdr:colOff>
      <xdr:row>98</xdr:row>
      <xdr:rowOff>148534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139661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98661</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47861</xdr:rowOff>
    </xdr:from>
    <xdr:to>
      <xdr:col>98</xdr:col>
      <xdr:colOff>38100</xdr:colOff>
      <xdr:row>39</xdr:row>
      <xdr:rowOff>149461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140588</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167437</xdr:rowOff>
    </xdr:from>
    <xdr:to>
      <xdr:col>116</xdr:col>
      <xdr:colOff>63500</xdr:colOff>
      <xdr:row>57</xdr:row>
      <xdr:rowOff>168542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40087"/>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166103</xdr:rowOff>
    </xdr:from>
    <xdr:to>
      <xdr:col>111</xdr:col>
      <xdr:colOff>177800</xdr:colOff>
      <xdr:row>57</xdr:row>
      <xdr:rowOff>167437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93875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164350</xdr:rowOff>
    </xdr:from>
    <xdr:to>
      <xdr:col>107</xdr:col>
      <xdr:colOff>50800</xdr:colOff>
      <xdr:row>57</xdr:row>
      <xdr:rowOff>166103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37000"/>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163626</xdr:rowOff>
    </xdr:from>
    <xdr:to>
      <xdr:col>102</xdr:col>
      <xdr:colOff>114300</xdr:colOff>
      <xdr:row>57</xdr:row>
      <xdr:rowOff>164350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36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117742</xdr:rowOff>
    </xdr:from>
    <xdr:to>
      <xdr:col>116</xdr:col>
      <xdr:colOff>114300</xdr:colOff>
      <xdr:row>58</xdr:row>
      <xdr:rowOff>47892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140619</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4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116637</xdr:rowOff>
    </xdr:from>
    <xdr:to>
      <xdr:col>112</xdr:col>
      <xdr:colOff>38100</xdr:colOff>
      <xdr:row>58</xdr:row>
      <xdr:rowOff>46787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63314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6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115303</xdr:rowOff>
    </xdr:from>
    <xdr:to>
      <xdr:col>107</xdr:col>
      <xdr:colOff>101600</xdr:colOff>
      <xdr:row>58</xdr:row>
      <xdr:rowOff>45453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61980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66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113550</xdr:rowOff>
    </xdr:from>
    <xdr:to>
      <xdr:col>102</xdr:col>
      <xdr:colOff>165100</xdr:colOff>
      <xdr:row>58</xdr:row>
      <xdr:rowOff>43700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60227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66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112826</xdr:rowOff>
    </xdr:from>
    <xdr:to>
      <xdr:col>98</xdr:col>
      <xdr:colOff>38100</xdr:colOff>
      <xdr:row>58</xdr:row>
      <xdr:rowOff>42976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59503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37241</xdr:rowOff>
    </xdr:from>
    <xdr:to>
      <xdr:col>116</xdr:col>
      <xdr:colOff>63500</xdr:colOff>
      <xdr:row>77</xdr:row>
      <xdr:rowOff>75440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67441"/>
          <a:ext cx="838200" cy="20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37241</xdr:rowOff>
    </xdr:from>
    <xdr:to>
      <xdr:col>111</xdr:col>
      <xdr:colOff>177800</xdr:colOff>
      <xdr:row>77</xdr:row>
      <xdr:rowOff>27091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67441"/>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27091</xdr:rowOff>
    </xdr:from>
    <xdr:to>
      <xdr:col>107</xdr:col>
      <xdr:colOff>50800</xdr:colOff>
      <xdr:row>77</xdr:row>
      <xdr:rowOff>54203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28741"/>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54203</xdr:rowOff>
    </xdr:from>
    <xdr:to>
      <xdr:col>102</xdr:col>
      <xdr:colOff>114300</xdr:colOff>
      <xdr:row>77</xdr:row>
      <xdr:rowOff>77178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55853"/>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24640</xdr:rowOff>
    </xdr:from>
    <xdr:to>
      <xdr:col>116</xdr:col>
      <xdr:colOff>114300</xdr:colOff>
      <xdr:row>77</xdr:row>
      <xdr:rowOff>126240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3067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157891</xdr:rowOff>
    </xdr:from>
    <xdr:to>
      <xdr:col>112</xdr:col>
      <xdr:colOff>38100</xdr:colOff>
      <xdr:row>76</xdr:row>
      <xdr:rowOff>88041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104568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9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147741</xdr:rowOff>
    </xdr:from>
    <xdr:to>
      <xdr:col>107</xdr:col>
      <xdr:colOff>101600</xdr:colOff>
      <xdr:row>77</xdr:row>
      <xdr:rowOff>77891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69018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3403</xdr:rowOff>
    </xdr:from>
    <xdr:to>
      <xdr:col>102</xdr:col>
      <xdr:colOff>165100</xdr:colOff>
      <xdr:row>77</xdr:row>
      <xdr:rowOff>105003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96130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26378</xdr:rowOff>
    </xdr:from>
    <xdr:to>
      <xdr:col>98</xdr:col>
      <xdr:colOff>38100</xdr:colOff>
      <xdr:row>77</xdr:row>
      <xdr:rowOff>127978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119105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５５，４５４円となっている。人件費については、職員数増に伴い増加したものの、類似団体平均を下回っている。更新整備に係る普通建設事業費が類似団体平均を上回っているのは、公共施設等総合管理計画に沿って、計画的に公共施設の老朽化対策を行っているためである。また、積立金は住民一人当たり２１，８８９円となっており、類似団体と比較して一人当たりコストが高い状況となっている。これは、今後の大型事業に備えるため、減債基金などへの積立を行ったためであり、前年度と比較しても６６．５％増となっている。今後は大型事業の進捗に伴い、普通建設事業や公債費の増が見込まれることから、計画的に基金の取崩しを行う予定である。災害復旧費が前年度と比較して大きく増加しているのは、平成３０年７月豪雨の影響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73,653
72,486
71.72
26,994,468
26,180,227
501,342
14,961,014
17,891,411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81178</xdr:rowOff>
    </xdr:from>
    <xdr:to>
      <xdr:col>24</xdr:col>
      <xdr:colOff>63500</xdr:colOff>
      <xdr:row>34</xdr:row>
      <xdr:rowOff>125527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10478"/>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118212</xdr:rowOff>
    </xdr:from>
    <xdr:to>
      <xdr:col>19</xdr:col>
      <xdr:colOff>177800</xdr:colOff>
      <xdr:row>34</xdr:row>
      <xdr:rowOff>125527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475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90780</xdr:rowOff>
    </xdr:from>
    <xdr:to>
      <xdr:col>15</xdr:col>
      <xdr:colOff>50800</xdr:colOff>
      <xdr:row>34</xdr:row>
      <xdr:rowOff>118212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48630"/>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90780</xdr:rowOff>
    </xdr:from>
    <xdr:to>
      <xdr:col>10</xdr:col>
      <xdr:colOff>114300</xdr:colOff>
      <xdr:row>33</xdr:row>
      <xdr:rowOff>91237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4863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30378</xdr:rowOff>
    </xdr:from>
    <xdr:to>
      <xdr:col>24</xdr:col>
      <xdr:colOff>114300</xdr:colOff>
      <xdr:row>34</xdr:row>
      <xdr:rowOff>131978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53255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74727</xdr:rowOff>
    </xdr:from>
    <xdr:to>
      <xdr:col>20</xdr:col>
      <xdr:colOff>38100</xdr:colOff>
      <xdr:row>35</xdr:row>
      <xdr:rowOff>4877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21404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67412</xdr:rowOff>
    </xdr:from>
    <xdr:to>
      <xdr:col>15</xdr:col>
      <xdr:colOff>101600</xdr:colOff>
      <xdr:row>34</xdr:row>
      <xdr:rowOff>169012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14089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39980</xdr:rowOff>
    </xdr:from>
    <xdr:to>
      <xdr:col>10</xdr:col>
      <xdr:colOff>165100</xdr:colOff>
      <xdr:row>33</xdr:row>
      <xdr:rowOff>141580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158107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40437</xdr:rowOff>
    </xdr:from>
    <xdr:to>
      <xdr:col>6</xdr:col>
      <xdr:colOff>38100</xdr:colOff>
      <xdr:row>33</xdr:row>
      <xdr:rowOff>142037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158564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7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64866</xdr:rowOff>
    </xdr:from>
    <xdr:to>
      <xdr:col>24</xdr:col>
      <xdr:colOff>63500</xdr:colOff>
      <xdr:row>57</xdr:row>
      <xdr:rowOff>62972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66066"/>
          <a:ext cx="838200" cy="16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51526</xdr:rowOff>
    </xdr:from>
    <xdr:to>
      <xdr:col>19</xdr:col>
      <xdr:colOff>177800</xdr:colOff>
      <xdr:row>57</xdr:row>
      <xdr:rowOff>62972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24176"/>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34136</xdr:rowOff>
    </xdr:from>
    <xdr:to>
      <xdr:col>15</xdr:col>
      <xdr:colOff>50800</xdr:colOff>
      <xdr:row>57</xdr:row>
      <xdr:rowOff>51526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06786"/>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1103</xdr:rowOff>
    </xdr:from>
    <xdr:to>
      <xdr:col>10</xdr:col>
      <xdr:colOff>114300</xdr:colOff>
      <xdr:row>57</xdr:row>
      <xdr:rowOff>34136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73753"/>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14066</xdr:rowOff>
    </xdr:from>
    <xdr:to>
      <xdr:col>24</xdr:col>
      <xdr:colOff>114300</xdr:colOff>
      <xdr:row>56</xdr:row>
      <xdr:rowOff>115666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36943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12172</xdr:rowOff>
    </xdr:from>
    <xdr:to>
      <xdr:col>20</xdr:col>
      <xdr:colOff>38100</xdr:colOff>
      <xdr:row>57</xdr:row>
      <xdr:rowOff>113772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104899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726</xdr:rowOff>
    </xdr:from>
    <xdr:to>
      <xdr:col>15</xdr:col>
      <xdr:colOff>101600</xdr:colOff>
      <xdr:row>57</xdr:row>
      <xdr:rowOff>102326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93453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6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154786</xdr:rowOff>
    </xdr:from>
    <xdr:to>
      <xdr:col>10</xdr:col>
      <xdr:colOff>165100</xdr:colOff>
      <xdr:row>57</xdr:row>
      <xdr:rowOff>84936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76063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121753</xdr:rowOff>
    </xdr:from>
    <xdr:to>
      <xdr:col>6</xdr:col>
      <xdr:colOff>38100</xdr:colOff>
      <xdr:row>57</xdr:row>
      <xdr:rowOff>51903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43030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8396</xdr:rowOff>
    </xdr:from>
    <xdr:to>
      <xdr:col>24</xdr:col>
      <xdr:colOff>63500</xdr:colOff>
      <xdr:row>76</xdr:row>
      <xdr:rowOff>100861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38596"/>
          <a:ext cx="838200" cy="9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8396</xdr:rowOff>
    </xdr:from>
    <xdr:to>
      <xdr:col>19</xdr:col>
      <xdr:colOff>177800</xdr:colOff>
      <xdr:row>76</xdr:row>
      <xdr:rowOff>109328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38596"/>
          <a:ext cx="889000" cy="10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109328</xdr:rowOff>
    </xdr:from>
    <xdr:to>
      <xdr:col>15</xdr:col>
      <xdr:colOff>50800</xdr:colOff>
      <xdr:row>77</xdr:row>
      <xdr:rowOff>60006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39528"/>
          <a:ext cx="889000" cy="1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60006</xdr:rowOff>
    </xdr:from>
    <xdr:to>
      <xdr:col>10</xdr:col>
      <xdr:colOff>114300</xdr:colOff>
      <xdr:row>77</xdr:row>
      <xdr:rowOff>99009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61656"/>
          <a:ext cx="889000" cy="3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50061</xdr:rowOff>
    </xdr:from>
    <xdr:to>
      <xdr:col>24</xdr:col>
      <xdr:colOff>114300</xdr:colOff>
      <xdr:row>76</xdr:row>
      <xdr:rowOff>151661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28488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5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129046</xdr:rowOff>
    </xdr:from>
    <xdr:to>
      <xdr:col>20</xdr:col>
      <xdr:colOff>38100</xdr:colOff>
      <xdr:row>76</xdr:row>
      <xdr:rowOff>59196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50323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8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58528</xdr:rowOff>
    </xdr:from>
    <xdr:to>
      <xdr:col>15</xdr:col>
      <xdr:colOff>101600</xdr:colOff>
      <xdr:row>76</xdr:row>
      <xdr:rowOff>160128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151255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9206</xdr:rowOff>
    </xdr:from>
    <xdr:to>
      <xdr:col>10</xdr:col>
      <xdr:colOff>165100</xdr:colOff>
      <xdr:row>77</xdr:row>
      <xdr:rowOff>110806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101933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0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48209</xdr:rowOff>
    </xdr:from>
    <xdr:to>
      <xdr:col>6</xdr:col>
      <xdr:colOff>38100</xdr:colOff>
      <xdr:row>77</xdr:row>
      <xdr:rowOff>149809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140936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4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102487</xdr:rowOff>
    </xdr:from>
    <xdr:to>
      <xdr:col>24</xdr:col>
      <xdr:colOff>63500</xdr:colOff>
      <xdr:row>98</xdr:row>
      <xdr:rowOff>107304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904587"/>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102487</xdr:rowOff>
    </xdr:from>
    <xdr:to>
      <xdr:col>19</xdr:col>
      <xdr:colOff>177800</xdr:colOff>
      <xdr:row>98</xdr:row>
      <xdr:rowOff>106928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0458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98454</xdr:rowOff>
    </xdr:from>
    <xdr:to>
      <xdr:col>15</xdr:col>
      <xdr:colOff>50800</xdr:colOff>
      <xdr:row>98</xdr:row>
      <xdr:rowOff>106928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900554"/>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89164</xdr:rowOff>
    </xdr:from>
    <xdr:to>
      <xdr:col>10</xdr:col>
      <xdr:colOff>114300</xdr:colOff>
      <xdr:row>98</xdr:row>
      <xdr:rowOff>98454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91264"/>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56504</xdr:rowOff>
    </xdr:from>
    <xdr:to>
      <xdr:col>24</xdr:col>
      <xdr:colOff>114300</xdr:colOff>
      <xdr:row>98</xdr:row>
      <xdr:rowOff>158104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34931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3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51687</xdr:rowOff>
    </xdr:from>
    <xdr:to>
      <xdr:col>20</xdr:col>
      <xdr:colOff>38100</xdr:colOff>
      <xdr:row>98</xdr:row>
      <xdr:rowOff>153287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144414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4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56128</xdr:rowOff>
    </xdr:from>
    <xdr:to>
      <xdr:col>15</xdr:col>
      <xdr:colOff>101600</xdr:colOff>
      <xdr:row>98</xdr:row>
      <xdr:rowOff>157728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148855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47654</xdr:rowOff>
    </xdr:from>
    <xdr:to>
      <xdr:col>10</xdr:col>
      <xdr:colOff>165100</xdr:colOff>
      <xdr:row>98</xdr:row>
      <xdr:rowOff>149254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140381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38364</xdr:rowOff>
    </xdr:from>
    <xdr:to>
      <xdr:col>6</xdr:col>
      <xdr:colOff>38100</xdr:colOff>
      <xdr:row>98</xdr:row>
      <xdr:rowOff>139964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131091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55118</xdr:rowOff>
    </xdr:from>
    <xdr:to>
      <xdr:col>55</xdr:col>
      <xdr:colOff>0</xdr:colOff>
      <xdr:row>36</xdr:row>
      <xdr:rowOff>59309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227318"/>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5207</xdr:rowOff>
    </xdr:from>
    <xdr:to>
      <xdr:col>50</xdr:col>
      <xdr:colOff>114300</xdr:colOff>
      <xdr:row>36</xdr:row>
      <xdr:rowOff>55118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005957"/>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5207</xdr:rowOff>
    </xdr:from>
    <xdr:to>
      <xdr:col>45</xdr:col>
      <xdr:colOff>177800</xdr:colOff>
      <xdr:row>36</xdr:row>
      <xdr:rowOff>42545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005957"/>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17780</xdr:rowOff>
    </xdr:from>
    <xdr:to>
      <xdr:col>41</xdr:col>
      <xdr:colOff>50800</xdr:colOff>
      <xdr:row>36</xdr:row>
      <xdr:rowOff>42545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189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8509</xdr:rowOff>
    </xdr:from>
    <xdr:to>
      <xdr:col>55</xdr:col>
      <xdr:colOff>50800</xdr:colOff>
      <xdr:row>36</xdr:row>
      <xdr:rowOff>110109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31386</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03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4318</xdr:rowOff>
    </xdr:from>
    <xdr:to>
      <xdr:col>50</xdr:col>
      <xdr:colOff>165100</xdr:colOff>
      <xdr:row>36</xdr:row>
      <xdr:rowOff>105918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122445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125857</xdr:rowOff>
    </xdr:from>
    <xdr:to>
      <xdr:col>46</xdr:col>
      <xdr:colOff>38100</xdr:colOff>
      <xdr:row>35</xdr:row>
      <xdr:rowOff>56007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72534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73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163195</xdr:rowOff>
    </xdr:from>
    <xdr:to>
      <xdr:col>41</xdr:col>
      <xdr:colOff>101600</xdr:colOff>
      <xdr:row>36</xdr:row>
      <xdr:rowOff>93345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109872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138430</xdr:rowOff>
    </xdr:from>
    <xdr:to>
      <xdr:col>36</xdr:col>
      <xdr:colOff>165100</xdr:colOff>
      <xdr:row>36</xdr:row>
      <xdr:rowOff>68580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85107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72110</xdr:rowOff>
    </xdr:from>
    <xdr:to>
      <xdr:col>55</xdr:col>
      <xdr:colOff>0</xdr:colOff>
      <xdr:row>58</xdr:row>
      <xdr:rowOff>78587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1621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78587</xdr:rowOff>
    </xdr:from>
    <xdr:to>
      <xdr:col>50</xdr:col>
      <xdr:colOff>114300</xdr:colOff>
      <xdr:row>58</xdr:row>
      <xdr:rowOff>91580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22687"/>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89084</xdr:rowOff>
    </xdr:from>
    <xdr:to>
      <xdr:col>45</xdr:col>
      <xdr:colOff>177800</xdr:colOff>
      <xdr:row>58</xdr:row>
      <xdr:rowOff>91580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3318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89084</xdr:rowOff>
    </xdr:from>
    <xdr:to>
      <xdr:col>41</xdr:col>
      <xdr:colOff>50800</xdr:colOff>
      <xdr:row>58</xdr:row>
      <xdr:rowOff>89541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3318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21310</xdr:rowOff>
    </xdr:from>
    <xdr:to>
      <xdr:col>55</xdr:col>
      <xdr:colOff>50800</xdr:colOff>
      <xdr:row>58</xdr:row>
      <xdr:rowOff>122910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44187</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1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27787</xdr:rowOff>
    </xdr:from>
    <xdr:to>
      <xdr:col>50</xdr:col>
      <xdr:colOff>165100</xdr:colOff>
      <xdr:row>58</xdr:row>
      <xdr:rowOff>129387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7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145914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74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40780</xdr:rowOff>
    </xdr:from>
    <xdr:to>
      <xdr:col>46</xdr:col>
      <xdr:colOff>38100</xdr:colOff>
      <xdr:row>58</xdr:row>
      <xdr:rowOff>142380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158907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76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38284</xdr:rowOff>
    </xdr:from>
    <xdr:to>
      <xdr:col>41</xdr:col>
      <xdr:colOff>101600</xdr:colOff>
      <xdr:row>58</xdr:row>
      <xdr:rowOff>139884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8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156411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75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38741</xdr:rowOff>
    </xdr:from>
    <xdr:to>
      <xdr:col>36</xdr:col>
      <xdr:colOff>165100</xdr:colOff>
      <xdr:row>58</xdr:row>
      <xdr:rowOff>140341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131468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7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89591</xdr:rowOff>
    </xdr:from>
    <xdr:to>
      <xdr:col>55</xdr:col>
      <xdr:colOff>0</xdr:colOff>
      <xdr:row>76</xdr:row>
      <xdr:rowOff>133071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19791"/>
          <a:ext cx="8382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45974</xdr:rowOff>
    </xdr:from>
    <xdr:to>
      <xdr:col>50</xdr:col>
      <xdr:colOff>114300</xdr:colOff>
      <xdr:row>76</xdr:row>
      <xdr:rowOff>133071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076174"/>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757</xdr:rowOff>
    </xdr:from>
    <xdr:to>
      <xdr:col>45</xdr:col>
      <xdr:colOff>177800</xdr:colOff>
      <xdr:row>76</xdr:row>
      <xdr:rowOff>45974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030957"/>
          <a:ext cx="8890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757</xdr:rowOff>
    </xdr:from>
    <xdr:to>
      <xdr:col>41</xdr:col>
      <xdr:colOff>50800</xdr:colOff>
      <xdr:row>76</xdr:row>
      <xdr:rowOff>54752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030957"/>
          <a:ext cx="8890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38791</xdr:rowOff>
    </xdr:from>
    <xdr:to>
      <xdr:col>55</xdr:col>
      <xdr:colOff>50800</xdr:colOff>
      <xdr:row>76</xdr:row>
      <xdr:rowOff>140391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61668</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82271</xdr:rowOff>
    </xdr:from>
    <xdr:to>
      <xdr:col>50</xdr:col>
      <xdr:colOff>165100</xdr:colOff>
      <xdr:row>77</xdr:row>
      <xdr:rowOff>12421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28948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288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166624</xdr:rowOff>
    </xdr:from>
    <xdr:to>
      <xdr:col>46</xdr:col>
      <xdr:colOff>38100</xdr:colOff>
      <xdr:row>76</xdr:row>
      <xdr:rowOff>96774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0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113301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28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121407</xdr:rowOff>
    </xdr:from>
    <xdr:to>
      <xdr:col>41</xdr:col>
      <xdr:colOff>101600</xdr:colOff>
      <xdr:row>76</xdr:row>
      <xdr:rowOff>51557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9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68084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75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3952</xdr:rowOff>
    </xdr:from>
    <xdr:to>
      <xdr:col>36</xdr:col>
      <xdr:colOff>165100</xdr:colOff>
      <xdr:row>76</xdr:row>
      <xdr:rowOff>105552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122079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28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151400</xdr:rowOff>
    </xdr:from>
    <xdr:to>
      <xdr:col>55</xdr:col>
      <xdr:colOff>0</xdr:colOff>
      <xdr:row>97</xdr:row>
      <xdr:rowOff>153502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82050"/>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153502</xdr:rowOff>
    </xdr:from>
    <xdr:to>
      <xdr:col>50</xdr:col>
      <xdr:colOff>114300</xdr:colOff>
      <xdr:row>98</xdr:row>
      <xdr:rowOff>22986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84152"/>
          <a:ext cx="889000" cy="4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22986</xdr:rowOff>
    </xdr:from>
    <xdr:to>
      <xdr:col>45</xdr:col>
      <xdr:colOff>177800</xdr:colOff>
      <xdr:row>98</xdr:row>
      <xdr:rowOff>37771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25086"/>
          <a:ext cx="889000" cy="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37771</xdr:rowOff>
    </xdr:from>
    <xdr:to>
      <xdr:col>41</xdr:col>
      <xdr:colOff>50800</xdr:colOff>
      <xdr:row>98</xdr:row>
      <xdr:rowOff>46152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3987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100600</xdr:rowOff>
    </xdr:from>
    <xdr:to>
      <xdr:col>55</xdr:col>
      <xdr:colOff>50800</xdr:colOff>
      <xdr:row>98</xdr:row>
      <xdr:rowOff>30750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102702</xdr:rowOff>
    </xdr:from>
    <xdr:to>
      <xdr:col>50</xdr:col>
      <xdr:colOff>165100</xdr:colOff>
      <xdr:row>98</xdr:row>
      <xdr:rowOff>32852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23979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143636</xdr:rowOff>
    </xdr:from>
    <xdr:to>
      <xdr:col>46</xdr:col>
      <xdr:colOff>38100</xdr:colOff>
      <xdr:row>98</xdr:row>
      <xdr:rowOff>73786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64913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158421</xdr:rowOff>
    </xdr:from>
    <xdr:to>
      <xdr:col>41</xdr:col>
      <xdr:colOff>101600</xdr:colOff>
      <xdr:row>98</xdr:row>
      <xdr:rowOff>88571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79698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166802</xdr:rowOff>
    </xdr:from>
    <xdr:to>
      <xdr:col>36</xdr:col>
      <xdr:colOff>165100</xdr:colOff>
      <xdr:row>98</xdr:row>
      <xdr:rowOff>96952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88079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115925</xdr:rowOff>
    </xdr:from>
    <xdr:to>
      <xdr:col>85</xdr:col>
      <xdr:colOff>127000</xdr:colOff>
      <xdr:row>38</xdr:row>
      <xdr:rowOff>121732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31025"/>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121732</xdr:rowOff>
    </xdr:from>
    <xdr:to>
      <xdr:col>81</xdr:col>
      <xdr:colOff>50800</xdr:colOff>
      <xdr:row>38</xdr:row>
      <xdr:rowOff>134717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36832"/>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134717</xdr:rowOff>
    </xdr:from>
    <xdr:to>
      <xdr:col>76</xdr:col>
      <xdr:colOff>114300</xdr:colOff>
      <xdr:row>38</xdr:row>
      <xdr:rowOff>136728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498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136728</xdr:rowOff>
    </xdr:from>
    <xdr:to>
      <xdr:col>71</xdr:col>
      <xdr:colOff>177800</xdr:colOff>
      <xdr:row>38</xdr:row>
      <xdr:rowOff>148021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51828"/>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65125</xdr:rowOff>
    </xdr:from>
    <xdr:to>
      <xdr:col>85</xdr:col>
      <xdr:colOff>177800</xdr:colOff>
      <xdr:row>38</xdr:row>
      <xdr:rowOff>166725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43552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70932</xdr:rowOff>
    </xdr:from>
    <xdr:to>
      <xdr:col>81</xdr:col>
      <xdr:colOff>101600</xdr:colOff>
      <xdr:row>39</xdr:row>
      <xdr:rowOff>1082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163659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7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83917</xdr:rowOff>
    </xdr:from>
    <xdr:to>
      <xdr:col>76</xdr:col>
      <xdr:colOff>165100</xdr:colOff>
      <xdr:row>39</xdr:row>
      <xdr:rowOff>14067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5194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9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85928</xdr:rowOff>
    </xdr:from>
    <xdr:to>
      <xdr:col>72</xdr:col>
      <xdr:colOff>38100</xdr:colOff>
      <xdr:row>39</xdr:row>
      <xdr:rowOff>16078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97221</xdr:rowOff>
    </xdr:from>
    <xdr:to>
      <xdr:col>67</xdr:col>
      <xdr:colOff>101600</xdr:colOff>
      <xdr:row>39</xdr:row>
      <xdr:rowOff>27371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18498</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70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169646</xdr:rowOff>
    </xdr:from>
    <xdr:to>
      <xdr:col>85</xdr:col>
      <xdr:colOff>127000</xdr:colOff>
      <xdr:row>57</xdr:row>
      <xdr:rowOff>17685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70846"/>
          <a:ext cx="8382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17685</xdr:rowOff>
    </xdr:from>
    <xdr:to>
      <xdr:col>81</xdr:col>
      <xdr:colOff>50800</xdr:colOff>
      <xdr:row>57</xdr:row>
      <xdr:rowOff>109982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90335"/>
          <a:ext cx="8890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109982</xdr:rowOff>
    </xdr:from>
    <xdr:to>
      <xdr:col>76</xdr:col>
      <xdr:colOff>114300</xdr:colOff>
      <xdr:row>57</xdr:row>
      <xdr:rowOff>162979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82632"/>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134595</xdr:rowOff>
    </xdr:from>
    <xdr:to>
      <xdr:col>71</xdr:col>
      <xdr:colOff>177800</xdr:colOff>
      <xdr:row>57</xdr:row>
      <xdr:rowOff>162979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64345"/>
          <a:ext cx="889000" cy="3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118846</xdr:rowOff>
    </xdr:from>
    <xdr:to>
      <xdr:col>85</xdr:col>
      <xdr:colOff>177800</xdr:colOff>
      <xdr:row>57</xdr:row>
      <xdr:rowOff>48996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97273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138335</xdr:rowOff>
    </xdr:from>
    <xdr:to>
      <xdr:col>81</xdr:col>
      <xdr:colOff>101600</xdr:colOff>
      <xdr:row>57</xdr:row>
      <xdr:rowOff>68485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59612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59182</xdr:rowOff>
    </xdr:from>
    <xdr:to>
      <xdr:col>76</xdr:col>
      <xdr:colOff>165100</xdr:colOff>
      <xdr:row>57</xdr:row>
      <xdr:rowOff>160782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151909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112179</xdr:rowOff>
    </xdr:from>
    <xdr:to>
      <xdr:col>72</xdr:col>
      <xdr:colOff>38100</xdr:colOff>
      <xdr:row>58</xdr:row>
      <xdr:rowOff>42329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33456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83795</xdr:rowOff>
    </xdr:from>
    <xdr:to>
      <xdr:col>67</xdr:col>
      <xdr:colOff>101600</xdr:colOff>
      <xdr:row>56</xdr:row>
      <xdr:rowOff>13945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30472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8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147053</xdr:rowOff>
    </xdr:from>
    <xdr:to>
      <xdr:col>85</xdr:col>
      <xdr:colOff>127000</xdr:colOff>
      <xdr:row>79</xdr:row>
      <xdr:rowOff>43231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20153"/>
          <a:ext cx="8382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38391</xdr:rowOff>
    </xdr:from>
    <xdr:to>
      <xdr:col>81</xdr:col>
      <xdr:colOff>50800</xdr:colOff>
      <xdr:row>79</xdr:row>
      <xdr:rowOff>43231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2941"/>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38391</xdr:rowOff>
    </xdr:from>
    <xdr:to>
      <xdr:col>76</xdr:col>
      <xdr:colOff>114300</xdr:colOff>
      <xdr:row>79</xdr:row>
      <xdr:rowOff>43765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2941"/>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43193</xdr:rowOff>
    </xdr:from>
    <xdr:to>
      <xdr:col>71</xdr:col>
      <xdr:colOff>177800</xdr:colOff>
      <xdr:row>79</xdr:row>
      <xdr:rowOff>43765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774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96253</xdr:rowOff>
    </xdr:from>
    <xdr:to>
      <xdr:col>85</xdr:col>
      <xdr:colOff>177800</xdr:colOff>
      <xdr:row>79</xdr:row>
      <xdr:rowOff>26403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55630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5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163881</xdr:rowOff>
    </xdr:from>
    <xdr:to>
      <xdr:col>81</xdr:col>
      <xdr:colOff>101600</xdr:colOff>
      <xdr:row>79</xdr:row>
      <xdr:rowOff>94031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85158</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159041</xdr:rowOff>
    </xdr:from>
    <xdr:to>
      <xdr:col>76</xdr:col>
      <xdr:colOff>165100</xdr:colOff>
      <xdr:row>79</xdr:row>
      <xdr:rowOff>89191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80318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164415</xdr:rowOff>
    </xdr:from>
    <xdr:to>
      <xdr:col>72</xdr:col>
      <xdr:colOff>38100</xdr:colOff>
      <xdr:row>79</xdr:row>
      <xdr:rowOff>94565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85692</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163843</xdr:rowOff>
    </xdr:from>
    <xdr:to>
      <xdr:col>67</xdr:col>
      <xdr:colOff>101600</xdr:colOff>
      <xdr:row>79</xdr:row>
      <xdr:rowOff>93993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85120</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107238</xdr:rowOff>
    </xdr:from>
    <xdr:to>
      <xdr:col>85</xdr:col>
      <xdr:colOff>127000</xdr:colOff>
      <xdr:row>97</xdr:row>
      <xdr:rowOff>110553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73788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86508</xdr:rowOff>
    </xdr:from>
    <xdr:to>
      <xdr:col>81</xdr:col>
      <xdr:colOff>50800</xdr:colOff>
      <xdr:row>97</xdr:row>
      <xdr:rowOff>107238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717158"/>
          <a:ext cx="889000" cy="2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12641</xdr:rowOff>
    </xdr:from>
    <xdr:to>
      <xdr:col>76</xdr:col>
      <xdr:colOff>114300</xdr:colOff>
      <xdr:row>97</xdr:row>
      <xdr:rowOff>86508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43291"/>
          <a:ext cx="889000" cy="7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99380</xdr:rowOff>
    </xdr:from>
    <xdr:to>
      <xdr:col>71</xdr:col>
      <xdr:colOff>177800</xdr:colOff>
      <xdr:row>97</xdr:row>
      <xdr:rowOff>12641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58580"/>
          <a:ext cx="889000" cy="8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59753</xdr:rowOff>
    </xdr:from>
    <xdr:to>
      <xdr:col>85</xdr:col>
      <xdr:colOff>177800</xdr:colOff>
      <xdr:row>97</xdr:row>
      <xdr:rowOff>161353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38180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6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56438</xdr:rowOff>
    </xdr:from>
    <xdr:to>
      <xdr:col>81</xdr:col>
      <xdr:colOff>101600</xdr:colOff>
      <xdr:row>97</xdr:row>
      <xdr:rowOff>158038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149165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35708</xdr:rowOff>
    </xdr:from>
    <xdr:to>
      <xdr:col>76</xdr:col>
      <xdr:colOff>165100</xdr:colOff>
      <xdr:row>97</xdr:row>
      <xdr:rowOff>137308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128435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133291</xdr:rowOff>
    </xdr:from>
    <xdr:to>
      <xdr:col>72</xdr:col>
      <xdr:colOff>38100</xdr:colOff>
      <xdr:row>97</xdr:row>
      <xdr:rowOff>63441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54568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48580</xdr:rowOff>
    </xdr:from>
    <xdr:to>
      <xdr:col>67</xdr:col>
      <xdr:colOff>101600</xdr:colOff>
      <xdr:row>96</xdr:row>
      <xdr:rowOff>150180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141307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５５，４５４円となっている。総務費が住民一人当たり５３，５８３円となっており、類似団体平均を上回っているのは、今後の大型事業に備えた積立を行ったことや、ふるさと「とす」応援寄附金の謝礼品代が増となったためである。また、民生費が前年度と比較して減少した主な要因は、平成３０年度の国民健康保険の県単位化に伴い、平成２９年度は国民健康保険事業会計の赤字解消のための特別繰出金があったためである。災害復旧費が前年度と比較して大きく増加しているのは、平成３０年７月豪雨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財政調整基金残高は、積立額が取崩額を５６８百万円上回ったため、標準財政規模比は前年度から３．５３ポイント増加し、２０．３１％となった。</a:t>
          </a:r>
        </a:p>
        <a:p>
          <a:r>
            <a:rPr kumimoji="1" lang="ja-JP" altLang="en-US" sz="1400">
              <a:latin typeface="ＭＳ ゴシック" pitchFamily="49" charset="-128"/>
              <a:ea typeface="ＭＳ ゴシック" pitchFamily="49" charset="-128"/>
            </a:rPr>
            <a:t>　実質収支額は２３８百万円の減により、標準財政規模比は前年度から１．６７ポイント減少し、３．３５％となった。</a:t>
          </a:r>
        </a:p>
        <a:p>
          <a:r>
            <a:rPr kumimoji="1" lang="ja-JP" altLang="en-US" sz="1400">
              <a:latin typeface="ＭＳ ゴシック" pitchFamily="49" charset="-128"/>
              <a:ea typeface="ＭＳ ゴシック" pitchFamily="49" charset="-128"/>
            </a:rPr>
            <a:t>　実質単年度収支は３３１百万円の黒字となり、標準財政規模比で２．２１％となった。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実質収支において、現金預金の増などにより黒字額が２９７百万円の増、一般会計の実質収支において、積立金の増などにより黒字額が２３８百万円の減となり、結果として全体の黒字額は６３百万円の増となった。</a:t>
          </a:r>
        </a:p>
        <a:p>
          <a:r>
            <a:rPr kumimoji="1" lang="ja-JP" altLang="en-US" sz="1400">
              <a:latin typeface="ＭＳ ゴシック" pitchFamily="49" charset="-128"/>
              <a:ea typeface="ＭＳ ゴシック" pitchFamily="49" charset="-128"/>
            </a:rPr>
            <a:t>　標準財政規模（＋１．６％）及び実質収支の黒字額（＋２．４％）が同程度の割合で増となった結果、全体の標準財政規模比は横ばいとなった。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BA81" sqref="BA8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26994468</v>
      </c>
      <c r="BO4" s="430"/>
      <c r="BP4" s="430"/>
      <c r="BQ4" s="430"/>
      <c r="BR4" s="430"/>
      <c r="BS4" s="430"/>
      <c r="BT4" s="430"/>
      <c r="BU4" s="431"/>
      <c r="BV4" s="429">
        <v>26639584</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3.4</v>
      </c>
      <c r="CU4" s="436"/>
      <c r="CV4" s="436"/>
      <c r="CW4" s="436"/>
      <c r="CX4" s="436"/>
      <c r="CY4" s="436"/>
      <c r="CZ4" s="436"/>
      <c r="DA4" s="437"/>
      <c r="DB4" s="435">
        <v>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26180227</v>
      </c>
      <c r="BO5" s="467"/>
      <c r="BP5" s="467"/>
      <c r="BQ5" s="467"/>
      <c r="BR5" s="467"/>
      <c r="BS5" s="467"/>
      <c r="BT5" s="467"/>
      <c r="BU5" s="468"/>
      <c r="BV5" s="466">
        <v>25600855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87.1</v>
      </c>
      <c r="CU5" s="464"/>
      <c r="CV5" s="464"/>
      <c r="CW5" s="464"/>
      <c r="CX5" s="464"/>
      <c r="CY5" s="464"/>
      <c r="CZ5" s="464"/>
      <c r="DA5" s="465"/>
      <c r="DB5" s="463">
        <v>86.8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814241</v>
      </c>
      <c r="BO6" s="467"/>
      <c r="BP6" s="467"/>
      <c r="BQ6" s="467"/>
      <c r="BR6" s="467"/>
      <c r="BS6" s="467"/>
      <c r="BT6" s="467"/>
      <c r="BU6" s="468"/>
      <c r="BV6" s="466">
        <v>1038729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90.6</v>
      </c>
      <c r="CU6" s="504"/>
      <c r="CV6" s="504"/>
      <c r="CW6" s="504"/>
      <c r="CX6" s="504"/>
      <c r="CY6" s="504"/>
      <c r="CZ6" s="504"/>
      <c r="DA6" s="505"/>
      <c r="DB6" s="503">
        <v>91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312899</v>
      </c>
      <c r="BO7" s="467"/>
      <c r="BP7" s="467"/>
      <c r="BQ7" s="467"/>
      <c r="BR7" s="467"/>
      <c r="BS7" s="467"/>
      <c r="BT7" s="467"/>
      <c r="BU7" s="468"/>
      <c r="BV7" s="466">
        <v>300139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14961014</v>
      </c>
      <c r="CU7" s="467"/>
      <c r="CV7" s="467"/>
      <c r="CW7" s="467"/>
      <c r="CX7" s="467"/>
      <c r="CY7" s="467"/>
      <c r="CZ7" s="467"/>
      <c r="DA7" s="468"/>
      <c r="DB7" s="466">
        <v>14720324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93</v>
      </c>
      <c r="AV8" s="499"/>
      <c r="AW8" s="499"/>
      <c r="AX8" s="499"/>
      <c r="AY8" s="500" t="s">
        <v>109</v>
      </c>
      <c r="AZ8" s="501"/>
      <c r="BA8" s="501"/>
      <c r="BB8" s="501"/>
      <c r="BC8" s="501"/>
      <c r="BD8" s="501"/>
      <c r="BE8" s="501"/>
      <c r="BF8" s="501"/>
      <c r="BG8" s="501"/>
      <c r="BH8" s="501"/>
      <c r="BI8" s="501"/>
      <c r="BJ8" s="501"/>
      <c r="BK8" s="501"/>
      <c r="BL8" s="501"/>
      <c r="BM8" s="502"/>
      <c r="BN8" s="466">
        <v>501342</v>
      </c>
      <c r="BO8" s="467"/>
      <c r="BP8" s="467"/>
      <c r="BQ8" s="467"/>
      <c r="BR8" s="467"/>
      <c r="BS8" s="467"/>
      <c r="BT8" s="467"/>
      <c r="BU8" s="468"/>
      <c r="BV8" s="466">
        <v>738590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0.95</v>
      </c>
      <c r="CU8" s="507"/>
      <c r="CV8" s="507"/>
      <c r="CW8" s="507"/>
      <c r="CX8" s="507"/>
      <c r="CY8" s="507"/>
      <c r="CZ8" s="507"/>
      <c r="DA8" s="508"/>
      <c r="DB8" s="506">
        <v>0.94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72902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-237248</v>
      </c>
      <c r="BO9" s="467"/>
      <c r="BP9" s="467"/>
      <c r="BQ9" s="467"/>
      <c r="BR9" s="467"/>
      <c r="BS9" s="467"/>
      <c r="BT9" s="467"/>
      <c r="BU9" s="468"/>
      <c r="BV9" s="466">
        <v>-3377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10.6</v>
      </c>
      <c r="CU9" s="464"/>
      <c r="CV9" s="464"/>
      <c r="CW9" s="464"/>
      <c r="CX9" s="464"/>
      <c r="CY9" s="464"/>
      <c r="CZ9" s="464"/>
      <c r="DA9" s="465"/>
      <c r="DB9" s="463">
        <v>10.6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69074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93</v>
      </c>
      <c r="AV10" s="499"/>
      <c r="AW10" s="499"/>
      <c r="AX10" s="499"/>
      <c r="AY10" s="500" t="s">
        <v>119</v>
      </c>
      <c r="AZ10" s="501"/>
      <c r="BA10" s="501"/>
      <c r="BB10" s="501"/>
      <c r="BC10" s="501"/>
      <c r="BD10" s="501"/>
      <c r="BE10" s="501"/>
      <c r="BF10" s="501"/>
      <c r="BG10" s="501"/>
      <c r="BH10" s="501"/>
      <c r="BI10" s="501"/>
      <c r="BJ10" s="501"/>
      <c r="BK10" s="501"/>
      <c r="BL10" s="501"/>
      <c r="BM10" s="502"/>
      <c r="BN10" s="466">
        <v>710150</v>
      </c>
      <c r="BO10" s="467"/>
      <c r="BP10" s="467"/>
      <c r="BQ10" s="467"/>
      <c r="BR10" s="467"/>
      <c r="BS10" s="467"/>
      <c r="BT10" s="467"/>
      <c r="BU10" s="468"/>
      <c r="BV10" s="466">
        <v>458175</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4000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73653</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141535</v>
      </c>
      <c r="BO12" s="467"/>
      <c r="BP12" s="467"/>
      <c r="BQ12" s="467"/>
      <c r="BR12" s="467"/>
      <c r="BS12" s="467"/>
      <c r="BT12" s="467"/>
      <c r="BU12" s="468"/>
      <c r="BV12" s="466">
        <v>646410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72486</v>
      </c>
      <c r="S13" s="548"/>
      <c r="T13" s="548"/>
      <c r="U13" s="548"/>
      <c r="V13" s="549"/>
      <c r="W13" s="482" t="s">
        <v>137</v>
      </c>
      <c r="X13" s="483"/>
      <c r="Y13" s="483"/>
      <c r="Z13" s="483"/>
      <c r="AA13" s="483"/>
      <c r="AB13" s="473"/>
      <c r="AC13" s="517">
        <v>665</v>
      </c>
      <c r="AD13" s="518"/>
      <c r="AE13" s="518"/>
      <c r="AF13" s="518"/>
      <c r="AG13" s="557"/>
      <c r="AH13" s="517">
        <v>687</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331367</v>
      </c>
      <c r="BO13" s="467"/>
      <c r="BP13" s="467"/>
      <c r="BQ13" s="467"/>
      <c r="BR13" s="467"/>
      <c r="BS13" s="467"/>
      <c r="BT13" s="467"/>
      <c r="BU13" s="468"/>
      <c r="BV13" s="466">
        <v>-187612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4.5</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73286</v>
      </c>
      <c r="S14" s="548"/>
      <c r="T14" s="548"/>
      <c r="U14" s="548"/>
      <c r="V14" s="549"/>
      <c r="W14" s="456"/>
      <c r="X14" s="457"/>
      <c r="Y14" s="457"/>
      <c r="Z14" s="457"/>
      <c r="AA14" s="457"/>
      <c r="AB14" s="446"/>
      <c r="AC14" s="550">
        <v>2</v>
      </c>
      <c r="AD14" s="551"/>
      <c r="AE14" s="551"/>
      <c r="AF14" s="551"/>
      <c r="AG14" s="552"/>
      <c r="AH14" s="550">
        <v>2.2000000000000002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126</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72226</v>
      </c>
      <c r="S15" s="548"/>
      <c r="T15" s="548"/>
      <c r="U15" s="548"/>
      <c r="V15" s="549"/>
      <c r="W15" s="482" t="s">
        <v>146</v>
      </c>
      <c r="X15" s="483"/>
      <c r="Y15" s="483"/>
      <c r="Z15" s="483"/>
      <c r="AA15" s="483"/>
      <c r="AB15" s="473"/>
      <c r="AC15" s="517">
        <v>7981</v>
      </c>
      <c r="AD15" s="518"/>
      <c r="AE15" s="518"/>
      <c r="AF15" s="518"/>
      <c r="AG15" s="557"/>
      <c r="AH15" s="517">
        <v>7735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10690653</v>
      </c>
      <c r="BO15" s="430"/>
      <c r="BP15" s="430"/>
      <c r="BQ15" s="430"/>
      <c r="BR15" s="430"/>
      <c r="BS15" s="430"/>
      <c r="BT15" s="430"/>
      <c r="BU15" s="431"/>
      <c r="BV15" s="429">
        <v>10466382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24.4</v>
      </c>
      <c r="AD16" s="551"/>
      <c r="AE16" s="551"/>
      <c r="AF16" s="551"/>
      <c r="AG16" s="552"/>
      <c r="AH16" s="550">
        <v>25.3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11196232</v>
      </c>
      <c r="BO16" s="467"/>
      <c r="BP16" s="467"/>
      <c r="BQ16" s="467"/>
      <c r="BR16" s="467"/>
      <c r="BS16" s="467"/>
      <c r="BT16" s="467"/>
      <c r="BU16" s="468"/>
      <c r="BV16" s="466">
        <v>11022634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24127</v>
      </c>
      <c r="AD17" s="518"/>
      <c r="AE17" s="518"/>
      <c r="AF17" s="518"/>
      <c r="AG17" s="557"/>
      <c r="AH17" s="517">
        <v>22152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13741713</v>
      </c>
      <c r="BO17" s="467"/>
      <c r="BP17" s="467"/>
      <c r="BQ17" s="467"/>
      <c r="BR17" s="467"/>
      <c r="BS17" s="467"/>
      <c r="BT17" s="467"/>
      <c r="BU17" s="468"/>
      <c r="BV17" s="466">
        <v>13465768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71.72</v>
      </c>
      <c r="M18" s="579"/>
      <c r="N18" s="579"/>
      <c r="O18" s="579"/>
      <c r="P18" s="579"/>
      <c r="Q18" s="579"/>
      <c r="R18" s="580"/>
      <c r="S18" s="580"/>
      <c r="T18" s="580"/>
      <c r="U18" s="580"/>
      <c r="V18" s="581"/>
      <c r="W18" s="484"/>
      <c r="X18" s="485"/>
      <c r="Y18" s="485"/>
      <c r="Z18" s="485"/>
      <c r="AA18" s="485"/>
      <c r="AB18" s="476"/>
      <c r="AC18" s="582">
        <v>73.599999999999994</v>
      </c>
      <c r="AD18" s="583"/>
      <c r="AE18" s="583"/>
      <c r="AF18" s="583"/>
      <c r="AG18" s="584"/>
      <c r="AH18" s="582">
        <v>72.5</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13437481</v>
      </c>
      <c r="BO18" s="467"/>
      <c r="BP18" s="467"/>
      <c r="BQ18" s="467"/>
      <c r="BR18" s="467"/>
      <c r="BS18" s="467"/>
      <c r="BT18" s="467"/>
      <c r="BU18" s="468"/>
      <c r="BV18" s="466">
        <v>13251683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1016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17939021</v>
      </c>
      <c r="BO19" s="467"/>
      <c r="BP19" s="467"/>
      <c r="BQ19" s="467"/>
      <c r="BR19" s="467"/>
      <c r="BS19" s="467"/>
      <c r="BT19" s="467"/>
      <c r="BU19" s="468"/>
      <c r="BV19" s="466">
        <v>17908700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27630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17891411</v>
      </c>
      <c r="BO23" s="467"/>
      <c r="BP23" s="467"/>
      <c r="BQ23" s="467"/>
      <c r="BR23" s="467"/>
      <c r="BS23" s="467"/>
      <c r="BT23" s="467"/>
      <c r="BU23" s="468"/>
      <c r="BV23" s="466">
        <v>18248458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9560</v>
      </c>
      <c r="R24" s="518"/>
      <c r="S24" s="518"/>
      <c r="T24" s="518"/>
      <c r="U24" s="518"/>
      <c r="V24" s="557"/>
      <c r="W24" s="616"/>
      <c r="X24" s="604"/>
      <c r="Y24" s="605"/>
      <c r="Z24" s="516" t="s">
        <v>170</v>
      </c>
      <c r="AA24" s="496"/>
      <c r="AB24" s="496"/>
      <c r="AC24" s="496"/>
      <c r="AD24" s="496"/>
      <c r="AE24" s="496"/>
      <c r="AF24" s="496"/>
      <c r="AG24" s="497"/>
      <c r="AH24" s="517">
        <v>386</v>
      </c>
      <c r="AI24" s="518"/>
      <c r="AJ24" s="518"/>
      <c r="AK24" s="518"/>
      <c r="AL24" s="557"/>
      <c r="AM24" s="517">
        <v>1217444</v>
      </c>
      <c r="AN24" s="518"/>
      <c r="AO24" s="518"/>
      <c r="AP24" s="518"/>
      <c r="AQ24" s="518"/>
      <c r="AR24" s="557"/>
      <c r="AS24" s="517">
        <v>3154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16944917</v>
      </c>
      <c r="BO24" s="467"/>
      <c r="BP24" s="467"/>
      <c r="BQ24" s="467"/>
      <c r="BR24" s="467"/>
      <c r="BS24" s="467"/>
      <c r="BT24" s="467"/>
      <c r="BU24" s="468"/>
      <c r="BV24" s="466">
        <v>16938262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2</v>
      </c>
      <c r="M25" s="518"/>
      <c r="N25" s="518"/>
      <c r="O25" s="518"/>
      <c r="P25" s="557"/>
      <c r="Q25" s="517">
        <v>7660</v>
      </c>
      <c r="R25" s="518"/>
      <c r="S25" s="518"/>
      <c r="T25" s="518"/>
      <c r="U25" s="518"/>
      <c r="V25" s="557"/>
      <c r="W25" s="616"/>
      <c r="X25" s="604"/>
      <c r="Y25" s="605"/>
      <c r="Z25" s="516" t="s">
        <v>173</v>
      </c>
      <c r="AA25" s="496"/>
      <c r="AB25" s="496"/>
      <c r="AC25" s="496"/>
      <c r="AD25" s="496"/>
      <c r="AE25" s="496"/>
      <c r="AF25" s="496"/>
      <c r="AG25" s="497"/>
      <c r="AH25" s="517" t="s">
        <v>144</v>
      </c>
      <c r="AI25" s="518"/>
      <c r="AJ25" s="518"/>
      <c r="AK25" s="518"/>
      <c r="AL25" s="557"/>
      <c r="AM25" s="517" t="s">
        <v>135</v>
      </c>
      <c r="AN25" s="518"/>
      <c r="AO25" s="518"/>
      <c r="AP25" s="518"/>
      <c r="AQ25" s="518"/>
      <c r="AR25" s="557"/>
      <c r="AS25" s="517" t="s">
        <v>126</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924450</v>
      </c>
      <c r="BO25" s="430"/>
      <c r="BP25" s="430"/>
      <c r="BQ25" s="430"/>
      <c r="BR25" s="430"/>
      <c r="BS25" s="430"/>
      <c r="BT25" s="430"/>
      <c r="BU25" s="431"/>
      <c r="BV25" s="429">
        <v>1271696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6290</v>
      </c>
      <c r="R26" s="518"/>
      <c r="S26" s="518"/>
      <c r="T26" s="518"/>
      <c r="U26" s="518"/>
      <c r="V26" s="557"/>
      <c r="W26" s="616"/>
      <c r="X26" s="604"/>
      <c r="Y26" s="605"/>
      <c r="Z26" s="516" t="s">
        <v>176</v>
      </c>
      <c r="AA26" s="626"/>
      <c r="AB26" s="626"/>
      <c r="AC26" s="626"/>
      <c r="AD26" s="626"/>
      <c r="AE26" s="626"/>
      <c r="AF26" s="626"/>
      <c r="AG26" s="627"/>
      <c r="AH26" s="517">
        <v>13</v>
      </c>
      <c r="AI26" s="518"/>
      <c r="AJ26" s="518"/>
      <c r="AK26" s="518"/>
      <c r="AL26" s="557"/>
      <c r="AM26" s="517">
        <v>45500</v>
      </c>
      <c r="AN26" s="518"/>
      <c r="AO26" s="518"/>
      <c r="AP26" s="518"/>
      <c r="AQ26" s="518"/>
      <c r="AR26" s="557"/>
      <c r="AS26" s="517">
        <v>3500</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v>2880</v>
      </c>
      <c r="BO26" s="467"/>
      <c r="BP26" s="467"/>
      <c r="BQ26" s="467"/>
      <c r="BR26" s="467"/>
      <c r="BS26" s="467"/>
      <c r="BT26" s="467"/>
      <c r="BU26" s="468"/>
      <c r="BV26" s="466" t="s">
        <v>126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4930</v>
      </c>
      <c r="R27" s="518"/>
      <c r="S27" s="518"/>
      <c r="T27" s="518"/>
      <c r="U27" s="518"/>
      <c r="V27" s="557"/>
      <c r="W27" s="616"/>
      <c r="X27" s="604"/>
      <c r="Y27" s="605"/>
      <c r="Z27" s="516" t="s">
        <v>179</v>
      </c>
      <c r="AA27" s="496"/>
      <c r="AB27" s="496"/>
      <c r="AC27" s="496"/>
      <c r="AD27" s="496"/>
      <c r="AE27" s="496"/>
      <c r="AF27" s="496"/>
      <c r="AG27" s="497"/>
      <c r="AH27" s="517">
        <v>3</v>
      </c>
      <c r="AI27" s="518"/>
      <c r="AJ27" s="518"/>
      <c r="AK27" s="518"/>
      <c r="AL27" s="557"/>
      <c r="AM27" s="517">
        <v>11889</v>
      </c>
      <c r="AN27" s="518"/>
      <c r="AO27" s="518"/>
      <c r="AP27" s="518"/>
      <c r="AQ27" s="518"/>
      <c r="AR27" s="557"/>
      <c r="AS27" s="517">
        <v>3963</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772756</v>
      </c>
      <c r="BO27" s="640"/>
      <c r="BP27" s="640"/>
      <c r="BQ27" s="640"/>
      <c r="BR27" s="640"/>
      <c r="BS27" s="640"/>
      <c r="BT27" s="640"/>
      <c r="BU27" s="641"/>
      <c r="BV27" s="639">
        <v>770606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4410</v>
      </c>
      <c r="R28" s="518"/>
      <c r="S28" s="518"/>
      <c r="T28" s="518"/>
      <c r="U28" s="518"/>
      <c r="V28" s="557"/>
      <c r="W28" s="616"/>
      <c r="X28" s="604"/>
      <c r="Y28" s="605"/>
      <c r="Z28" s="516" t="s">
        <v>182</v>
      </c>
      <c r="AA28" s="496"/>
      <c r="AB28" s="496"/>
      <c r="AC28" s="496"/>
      <c r="AD28" s="496"/>
      <c r="AE28" s="496"/>
      <c r="AF28" s="496"/>
      <c r="AG28" s="497"/>
      <c r="AH28" s="517" t="s">
        <v>126</v>
      </c>
      <c r="AI28" s="518"/>
      <c r="AJ28" s="518"/>
      <c r="AK28" s="518"/>
      <c r="AL28" s="557"/>
      <c r="AM28" s="517" t="s">
        <v>135</v>
      </c>
      <c r="AN28" s="518"/>
      <c r="AO28" s="518"/>
      <c r="AP28" s="518"/>
      <c r="AQ28" s="518"/>
      <c r="AR28" s="557"/>
      <c r="AS28" s="517" t="s">
        <v>144</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3038143</v>
      </c>
      <c r="BO28" s="430"/>
      <c r="BP28" s="430"/>
      <c r="BQ28" s="430"/>
      <c r="BR28" s="430"/>
      <c r="BS28" s="430"/>
      <c r="BT28" s="430"/>
      <c r="BU28" s="431"/>
      <c r="BV28" s="429">
        <v>2469528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20</v>
      </c>
      <c r="M29" s="518"/>
      <c r="N29" s="518"/>
      <c r="O29" s="518"/>
      <c r="P29" s="557"/>
      <c r="Q29" s="517">
        <v>4130</v>
      </c>
      <c r="R29" s="518"/>
      <c r="S29" s="518"/>
      <c r="T29" s="518"/>
      <c r="U29" s="518"/>
      <c r="V29" s="557"/>
      <c r="W29" s="617"/>
      <c r="X29" s="618"/>
      <c r="Y29" s="619"/>
      <c r="Z29" s="516" t="s">
        <v>185</v>
      </c>
      <c r="AA29" s="496"/>
      <c r="AB29" s="496"/>
      <c r="AC29" s="496"/>
      <c r="AD29" s="496"/>
      <c r="AE29" s="496"/>
      <c r="AF29" s="496"/>
      <c r="AG29" s="497"/>
      <c r="AH29" s="517">
        <v>389</v>
      </c>
      <c r="AI29" s="518"/>
      <c r="AJ29" s="518"/>
      <c r="AK29" s="518"/>
      <c r="AL29" s="557"/>
      <c r="AM29" s="517">
        <v>1229333</v>
      </c>
      <c r="AN29" s="518"/>
      <c r="AO29" s="518"/>
      <c r="AP29" s="518"/>
      <c r="AQ29" s="518"/>
      <c r="AR29" s="557"/>
      <c r="AS29" s="517">
        <v>3160</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1056127</v>
      </c>
      <c r="BO29" s="467"/>
      <c r="BP29" s="467"/>
      <c r="BQ29" s="467"/>
      <c r="BR29" s="467"/>
      <c r="BS29" s="467"/>
      <c r="BT29" s="467"/>
      <c r="BU29" s="468"/>
      <c r="BV29" s="466">
        <v>556029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5283296</v>
      </c>
      <c r="BO30" s="640"/>
      <c r="BP30" s="640"/>
      <c r="BQ30" s="640"/>
      <c r="BR30" s="640"/>
      <c r="BS30" s="640"/>
      <c r="BT30" s="640"/>
      <c r="BU30" s="641"/>
      <c r="BV30" s="639">
        <v>4896042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194</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農業集落排水特別会計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鳥栖地区広域市町村圏組合・一般会計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鳥栖市土地開発公社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5</v>
      </c>
      <c r="AN35" s="652"/>
      <c r="AO35" s="653" t="str">
        <f>IF('各会計、関係団体の財政状況及び健全化判断比率'!B31="","",'各会計、関係団体の財政状況及び健全化判断比率'!B31)</f>
        <v>下水道事業会計</v>
      </c>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産業団地造成特別会計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鳥栖地区広域市町村圏組合・介護特別会計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佐賀県後期高齢者連合・一般会計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佐賀県後期高齢者連合・後期高齢者医療特別会計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鳥栖・三養基西部環境施設組合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佐賀県東部環境施設組合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鳥栖・三養基地区消防事務組合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佐賀県競馬組合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佐賀県市町総合事務組合・一般会計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佐賀県市町総合事務組合・交通災害共済事業特別会計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qMqJ+NksHnvykRZ3zOazP6oH40PuIEJjoykkInagp55fmyYR6l1cBomZRFx4rn9PTUqjRwJA3NQ7fFNXkRAGQ==" saltValue="AChZOyFqJ/vcdmDDuANJ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BA81" sqref="BA8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568</v>
      </c>
      <c r="D34" s="1244"/>
      <c r="E34" s="1245"/>
      <c r="F34" s="32">
        <v>14.63</v>
      </c>
      <c r="G34" s="33">
        <v>13.49</v>
      </c>
      <c r="H34" s="33">
        <v>12.56</v>
      </c>
      <c r="I34" s="33">
        <v>10.32</v>
      </c>
      <c r="J34" s="34">
        <v>12.13</v>
      </c>
      <c r="K34" s="22"/>
      <c r="L34" s="22"/>
      <c r="M34" s="22"/>
      <c r="N34" s="22"/>
      <c r="O34" s="22"/>
      <c r="P34" s="22"/>
    </row>
    <row r="35" spans="1:16" ht="39" customHeight="1" x14ac:dyDescent="0.15">
      <c r="A35" s="22"/>
      <c r="B35" s="35"/>
      <c r="C35" s="1238" t="s">
        <v>569</v>
      </c>
      <c r="D35" s="1239"/>
      <c r="E35" s="1240"/>
      <c r="F35" s="36">
        <v>3.98</v>
      </c>
      <c r="G35" s="37">
        <v>5.39</v>
      </c>
      <c r="H35" s="37">
        <v>5.12</v>
      </c>
      <c r="I35" s="37">
        <v>5.01</v>
      </c>
      <c r="J35" s="38">
        <v>3.35</v>
      </c>
      <c r="K35" s="22"/>
      <c r="L35" s="22"/>
      <c r="M35" s="22"/>
      <c r="N35" s="22"/>
      <c r="O35" s="22"/>
      <c r="P35" s="22"/>
    </row>
    <row r="36" spans="1:16" ht="39" customHeight="1" x14ac:dyDescent="0.15">
      <c r="A36" s="22"/>
      <c r="B36" s="35"/>
      <c r="C36" s="1238" t="s">
        <v>570</v>
      </c>
      <c r="D36" s="1239"/>
      <c r="E36" s="1240"/>
      <c r="F36" s="36" t="s">
        <v>571</v>
      </c>
      <c r="G36" s="37" t="s">
        <v>572</v>
      </c>
      <c r="H36" s="37" t="s">
        <v>573</v>
      </c>
      <c r="I36" s="37">
        <v>1.29</v>
      </c>
      <c r="J36" s="38">
        <v>1.34</v>
      </c>
      <c r="K36" s="22"/>
      <c r="L36" s="22"/>
      <c r="M36" s="22"/>
      <c r="N36" s="22"/>
      <c r="O36" s="22"/>
      <c r="P36" s="22"/>
    </row>
    <row r="37" spans="1:16" ht="39" customHeight="1" x14ac:dyDescent="0.15">
      <c r="A37" s="22"/>
      <c r="B37" s="35"/>
      <c r="C37" s="1238" t="s">
        <v>574</v>
      </c>
      <c r="D37" s="1239"/>
      <c r="E37" s="1240"/>
      <c r="F37" s="36">
        <v>0.87</v>
      </c>
      <c r="G37" s="37">
        <v>0.87</v>
      </c>
      <c r="H37" s="37">
        <v>0.85</v>
      </c>
      <c r="I37" s="37">
        <v>0.75</v>
      </c>
      <c r="J37" s="38">
        <v>0.72</v>
      </c>
      <c r="K37" s="22"/>
      <c r="L37" s="22"/>
      <c r="M37" s="22"/>
      <c r="N37" s="22"/>
      <c r="O37" s="22"/>
      <c r="P37" s="22"/>
    </row>
    <row r="38" spans="1:16" ht="39" customHeight="1" x14ac:dyDescent="0.15">
      <c r="A38" s="22"/>
      <c r="B38" s="35"/>
      <c r="C38" s="1238" t="s">
        <v>575</v>
      </c>
      <c r="D38" s="1239"/>
      <c r="E38" s="1240"/>
      <c r="F38" s="36">
        <v>0</v>
      </c>
      <c r="G38" s="37">
        <v>0.01</v>
      </c>
      <c r="H38" s="37">
        <v>0.01</v>
      </c>
      <c r="I38" s="37">
        <v>0.14000000000000001</v>
      </c>
      <c r="J38" s="38">
        <v>0.12</v>
      </c>
      <c r="K38" s="22"/>
      <c r="L38" s="22"/>
      <c r="M38" s="22"/>
      <c r="N38" s="22"/>
      <c r="O38" s="22"/>
      <c r="P38" s="22"/>
    </row>
    <row r="39" spans="1:16" ht="39" customHeight="1" x14ac:dyDescent="0.15">
      <c r="A39" s="22"/>
      <c r="B39" s="35"/>
      <c r="C39" s="1238" t="s">
        <v>576</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577</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578</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579</v>
      </c>
      <c r="D43" s="1242"/>
      <c r="E43" s="1243"/>
      <c r="F43" s="41">
        <v>0</v>
      </c>
      <c r="G43" s="42">
        <v>0</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zpE57p74mWEe5ptdN1fD2YRxdr7kr9eIHoT87f8loU8ySuXGENXPhnA2ac6MH2rnHrAWm2yVld3rgm5HGJ9IA==" saltValue="UZTLEkhPLkZhSnVMxZw4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BA81" sqref="BA8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2758</v>
      </c>
      <c r="L45" s="60">
        <v>2359</v>
      </c>
      <c r="M45" s="60">
        <v>2019</v>
      </c>
      <c r="N45" s="60">
        <v>1921</v>
      </c>
      <c r="O45" s="61">
        <v>1918</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48"/>
      <c r="C47" s="1249"/>
      <c r="D47" s="62"/>
      <c r="E47" s="1254" t="s">
        <v>13</v>
      </c>
      <c r="F47" s="1254"/>
      <c r="G47" s="1254"/>
      <c r="H47" s="1254"/>
      <c r="I47" s="1254"/>
      <c r="J47" s="1255"/>
      <c r="K47" s="63">
        <v>20</v>
      </c>
      <c r="L47" s="64">
        <v>20</v>
      </c>
      <c r="M47" s="64">
        <v>20</v>
      </c>
      <c r="N47" s="64">
        <v>20</v>
      </c>
      <c r="O47" s="65">
        <v>20</v>
      </c>
      <c r="P47" s="48"/>
      <c r="Q47" s="48"/>
      <c r="R47" s="48"/>
      <c r="S47" s="48"/>
      <c r="T47" s="48"/>
      <c r="U47" s="48"/>
    </row>
    <row r="48" spans="1:21" ht="30.75" customHeight="1" x14ac:dyDescent="0.15">
      <c r="A48" s="48"/>
      <c r="B48" s="1248"/>
      <c r="C48" s="1249"/>
      <c r="D48" s="62"/>
      <c r="E48" s="1254" t="s">
        <v>14</v>
      </c>
      <c r="F48" s="1254"/>
      <c r="G48" s="1254"/>
      <c r="H48" s="1254"/>
      <c r="I48" s="1254"/>
      <c r="J48" s="1255"/>
      <c r="K48" s="63">
        <v>568</v>
      </c>
      <c r="L48" s="64">
        <v>638</v>
      </c>
      <c r="M48" s="64">
        <v>614</v>
      </c>
      <c r="N48" s="64">
        <v>602</v>
      </c>
      <c r="O48" s="65">
        <v>561</v>
      </c>
      <c r="P48" s="48"/>
      <c r="Q48" s="48"/>
      <c r="R48" s="48"/>
      <c r="S48" s="48"/>
      <c r="T48" s="48"/>
      <c r="U48" s="48"/>
    </row>
    <row r="49" spans="1:21" ht="30.75" customHeight="1" x14ac:dyDescent="0.15">
      <c r="A49" s="48"/>
      <c r="B49" s="1248"/>
      <c r="C49" s="1249"/>
      <c r="D49" s="62"/>
      <c r="E49" s="1254" t="s">
        <v>15</v>
      </c>
      <c r="F49" s="1254"/>
      <c r="G49" s="1254"/>
      <c r="H49" s="1254"/>
      <c r="I49" s="1254"/>
      <c r="J49" s="1255"/>
      <c r="K49" s="63">
        <v>433</v>
      </c>
      <c r="L49" s="64">
        <v>428</v>
      </c>
      <c r="M49" s="64">
        <v>422</v>
      </c>
      <c r="N49" s="64">
        <v>434</v>
      </c>
      <c r="O49" s="65">
        <v>295</v>
      </c>
      <c r="P49" s="48"/>
      <c r="Q49" s="48"/>
      <c r="R49" s="48"/>
      <c r="S49" s="48"/>
      <c r="T49" s="48"/>
      <c r="U49" s="48"/>
    </row>
    <row r="50" spans="1:21" ht="30.75" customHeight="1" x14ac:dyDescent="0.15">
      <c r="A50" s="48"/>
      <c r="B50" s="1248"/>
      <c r="C50" s="1249"/>
      <c r="D50" s="62"/>
      <c r="E50" s="1254" t="s">
        <v>16</v>
      </c>
      <c r="F50" s="1254"/>
      <c r="G50" s="1254"/>
      <c r="H50" s="1254"/>
      <c r="I50" s="1254"/>
      <c r="J50" s="1255"/>
      <c r="K50" s="63">
        <v>169</v>
      </c>
      <c r="L50" s="64">
        <v>150</v>
      </c>
      <c r="M50" s="64">
        <v>140</v>
      </c>
      <c r="N50" s="64">
        <v>123</v>
      </c>
      <c r="O50" s="65">
        <v>109</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2591</v>
      </c>
      <c r="L52" s="64">
        <v>2484</v>
      </c>
      <c r="M52" s="64">
        <v>2508</v>
      </c>
      <c r="N52" s="64">
        <v>2495</v>
      </c>
      <c r="O52" s="65">
        <v>2474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1357</v>
      </c>
      <c r="L53" s="69">
        <v>1111</v>
      </c>
      <c r="M53" s="69">
        <v>707</v>
      </c>
      <c r="N53" s="69">
        <v>605</v>
      </c>
      <c r="O53" s="70">
        <v>429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62" t="s">
        <v>24</v>
      </c>
      <c r="C57" s="1263"/>
      <c r="D57" s="1266" t="s">
        <v>25</v>
      </c>
      <c r="E57" s="1267"/>
      <c r="F57" s="1267"/>
      <c r="G57" s="1267"/>
      <c r="H57" s="1267"/>
      <c r="I57" s="1267"/>
      <c r="J57" s="1268"/>
      <c r="K57" s="82">
        <v>80</v>
      </c>
      <c r="L57" s="83">
        <v>0</v>
      </c>
      <c r="M57" s="83">
        <v>0</v>
      </c>
      <c r="N57" s="83">
        <v>0</v>
      </c>
      <c r="O57" s="84">
        <v>0</v>
      </c>
    </row>
    <row r="58" spans="1:21" ht="31.5" customHeight="1" thickBot="1" x14ac:dyDescent="0.2">
      <c r="B58" s="1264"/>
      <c r="C58" s="1265"/>
      <c r="D58" s="1269" t="s">
        <v>26</v>
      </c>
      <c r="E58" s="1270"/>
      <c r="F58" s="1270"/>
      <c r="G58" s="1270"/>
      <c r="H58" s="1270"/>
      <c r="I58" s="1270"/>
      <c r="J58" s="1271"/>
      <c r="K58" s="85">
        <v>125</v>
      </c>
      <c r="L58" s="86">
        <v>145</v>
      </c>
      <c r="M58" s="86">
        <v>165</v>
      </c>
      <c r="N58" s="86">
        <v>185</v>
      </c>
      <c r="O58" s="87">
        <v>205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CMkjzPqQYuFlwtkgJGpt+hhnORVtmI9dxOYSrgpx93iFDkOqi1MEdAzm8AxTQBYsUznt88YVU2LELwlPU1VZg==" saltValue="uHZE6kqxZaQzGNrom0F7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BA81" sqref="BA8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561</v>
      </c>
      <c r="J40" s="99" t="s">
        <v>562</v>
      </c>
      <c r="K40" s="99" t="s">
        <v>563</v>
      </c>
      <c r="L40" s="99" t="s">
        <v>564</v>
      </c>
      <c r="M40" s="100" t="s">
        <v>565</v>
      </c>
    </row>
    <row r="41" spans="2:13" ht="27.75" customHeight="1" x14ac:dyDescent="0.15">
      <c r="B41" s="1272" t="s">
        <v>29</v>
      </c>
      <c r="C41" s="1273"/>
      <c r="D41" s="101"/>
      <c r="E41" s="1278" t="s">
        <v>30</v>
      </c>
      <c r="F41" s="1278"/>
      <c r="G41" s="1278"/>
      <c r="H41" s="1279"/>
      <c r="I41" s="102">
        <v>19469</v>
      </c>
      <c r="J41" s="103">
        <v>18655</v>
      </c>
      <c r="K41" s="103">
        <v>18398</v>
      </c>
      <c r="L41" s="103">
        <v>18248</v>
      </c>
      <c r="M41" s="104">
        <v>17891</v>
      </c>
    </row>
    <row r="42" spans="2:13" ht="27.75" customHeight="1" x14ac:dyDescent="0.15">
      <c r="B42" s="1274"/>
      <c r="C42" s="1275"/>
      <c r="D42" s="105"/>
      <c r="E42" s="1280" t="s">
        <v>31</v>
      </c>
      <c r="F42" s="1280"/>
      <c r="G42" s="1280"/>
      <c r="H42" s="1281"/>
      <c r="I42" s="106">
        <v>909</v>
      </c>
      <c r="J42" s="107">
        <v>789</v>
      </c>
      <c r="K42" s="107">
        <v>662</v>
      </c>
      <c r="L42" s="107">
        <v>550</v>
      </c>
      <c r="M42" s="108">
        <v>450</v>
      </c>
    </row>
    <row r="43" spans="2:13" ht="27.75" customHeight="1" x14ac:dyDescent="0.15">
      <c r="B43" s="1274"/>
      <c r="C43" s="1275"/>
      <c r="D43" s="105"/>
      <c r="E43" s="1280" t="s">
        <v>32</v>
      </c>
      <c r="F43" s="1280"/>
      <c r="G43" s="1280"/>
      <c r="H43" s="1281"/>
      <c r="I43" s="106">
        <v>8854</v>
      </c>
      <c r="J43" s="107">
        <v>8302</v>
      </c>
      <c r="K43" s="107">
        <v>8085</v>
      </c>
      <c r="L43" s="107">
        <v>8614</v>
      </c>
      <c r="M43" s="108">
        <v>7660</v>
      </c>
    </row>
    <row r="44" spans="2:13" ht="27.75" customHeight="1" x14ac:dyDescent="0.15">
      <c r="B44" s="1274"/>
      <c r="C44" s="1275"/>
      <c r="D44" s="105"/>
      <c r="E44" s="1280" t="s">
        <v>33</v>
      </c>
      <c r="F44" s="1280"/>
      <c r="G44" s="1280"/>
      <c r="H44" s="1281"/>
      <c r="I44" s="106">
        <v>1591</v>
      </c>
      <c r="J44" s="107">
        <v>1188</v>
      </c>
      <c r="K44" s="107">
        <v>847</v>
      </c>
      <c r="L44" s="107">
        <v>450</v>
      </c>
      <c r="M44" s="108">
        <v>179</v>
      </c>
    </row>
    <row r="45" spans="2:13" ht="27.75" customHeight="1" x14ac:dyDescent="0.15">
      <c r="B45" s="1274"/>
      <c r="C45" s="1275"/>
      <c r="D45" s="105"/>
      <c r="E45" s="1280" t="s">
        <v>34</v>
      </c>
      <c r="F45" s="1280"/>
      <c r="G45" s="1280"/>
      <c r="H45" s="1281"/>
      <c r="I45" s="106">
        <v>3149</v>
      </c>
      <c r="J45" s="107">
        <v>3068</v>
      </c>
      <c r="K45" s="107">
        <v>3134</v>
      </c>
      <c r="L45" s="107">
        <v>3295</v>
      </c>
      <c r="M45" s="108">
        <v>3383</v>
      </c>
    </row>
    <row r="46" spans="2:13" ht="27.75" customHeight="1" x14ac:dyDescent="0.15">
      <c r="B46" s="1274"/>
      <c r="C46" s="1275"/>
      <c r="D46" s="109"/>
      <c r="E46" s="1280" t="s">
        <v>35</v>
      </c>
      <c r="F46" s="1280"/>
      <c r="G46" s="1280"/>
      <c r="H46" s="1281"/>
      <c r="I46" s="106">
        <v>3947</v>
      </c>
      <c r="J46" s="107">
        <v>3751</v>
      </c>
      <c r="K46" s="107">
        <v>3554</v>
      </c>
      <c r="L46" s="107">
        <v>3266</v>
      </c>
      <c r="M46" s="108">
        <v>3062</v>
      </c>
    </row>
    <row r="47" spans="2:13" ht="27.75" customHeight="1" x14ac:dyDescent="0.15">
      <c r="B47" s="1274"/>
      <c r="C47" s="1275"/>
      <c r="D47" s="110"/>
      <c r="E47" s="1282" t="s">
        <v>36</v>
      </c>
      <c r="F47" s="1283"/>
      <c r="G47" s="1283"/>
      <c r="H47" s="1284"/>
      <c r="I47" s="106" t="s">
        <v>519</v>
      </c>
      <c r="J47" s="107" t="s">
        <v>519</v>
      </c>
      <c r="K47" s="107" t="s">
        <v>519</v>
      </c>
      <c r="L47" s="107" t="s">
        <v>519</v>
      </c>
      <c r="M47" s="108" t="s">
        <v>519</v>
      </c>
    </row>
    <row r="48" spans="2:13" ht="27.75" customHeight="1" x14ac:dyDescent="0.15">
      <c r="B48" s="1274"/>
      <c r="C48" s="1275"/>
      <c r="D48" s="105"/>
      <c r="E48" s="1280" t="s">
        <v>37</v>
      </c>
      <c r="F48" s="1280"/>
      <c r="G48" s="1280"/>
      <c r="H48" s="1281"/>
      <c r="I48" s="106" t="s">
        <v>519</v>
      </c>
      <c r="J48" s="107" t="s">
        <v>519</v>
      </c>
      <c r="K48" s="107" t="s">
        <v>519</v>
      </c>
      <c r="L48" s="107" t="s">
        <v>519</v>
      </c>
      <c r="M48" s="108" t="s">
        <v>519</v>
      </c>
    </row>
    <row r="49" spans="2:13" ht="27.75" customHeight="1" x14ac:dyDescent="0.15">
      <c r="B49" s="1276"/>
      <c r="C49" s="1277"/>
      <c r="D49" s="105"/>
      <c r="E49" s="1280" t="s">
        <v>38</v>
      </c>
      <c r="F49" s="1280"/>
      <c r="G49" s="1280"/>
      <c r="H49" s="1281"/>
      <c r="I49" s="106" t="s">
        <v>519</v>
      </c>
      <c r="J49" s="107" t="s">
        <v>519</v>
      </c>
      <c r="K49" s="107" t="s">
        <v>519</v>
      </c>
      <c r="L49" s="107" t="s">
        <v>519</v>
      </c>
      <c r="M49" s="108" t="s">
        <v>519</v>
      </c>
    </row>
    <row r="50" spans="2:13" ht="27.75" customHeight="1" x14ac:dyDescent="0.15">
      <c r="B50" s="1285" t="s">
        <v>39</v>
      </c>
      <c r="C50" s="1286"/>
      <c r="D50" s="111"/>
      <c r="E50" s="1280" t="s">
        <v>40</v>
      </c>
      <c r="F50" s="1280"/>
      <c r="G50" s="1280"/>
      <c r="H50" s="1281"/>
      <c r="I50" s="106">
        <v>6748</v>
      </c>
      <c r="J50" s="107">
        <v>7244</v>
      </c>
      <c r="K50" s="107">
        <v>8300</v>
      </c>
      <c r="L50" s="107">
        <v>8241</v>
      </c>
      <c r="M50" s="108">
        <v>9813</v>
      </c>
    </row>
    <row r="51" spans="2:13" ht="27.75" customHeight="1" x14ac:dyDescent="0.15">
      <c r="B51" s="1274"/>
      <c r="C51" s="1275"/>
      <c r="D51" s="105"/>
      <c r="E51" s="1280" t="s">
        <v>41</v>
      </c>
      <c r="F51" s="1280"/>
      <c r="G51" s="1280"/>
      <c r="H51" s="1281"/>
      <c r="I51" s="106">
        <v>4361</v>
      </c>
      <c r="J51" s="107">
        <v>4619</v>
      </c>
      <c r="K51" s="107">
        <v>4802</v>
      </c>
      <c r="L51" s="107">
        <v>5333</v>
      </c>
      <c r="M51" s="108">
        <v>4998</v>
      </c>
    </row>
    <row r="52" spans="2:13" ht="27.75" customHeight="1" x14ac:dyDescent="0.15">
      <c r="B52" s="1276"/>
      <c r="C52" s="1277"/>
      <c r="D52" s="105"/>
      <c r="E52" s="1280" t="s">
        <v>42</v>
      </c>
      <c r="F52" s="1280"/>
      <c r="G52" s="1280"/>
      <c r="H52" s="1281"/>
      <c r="I52" s="106">
        <v>24949</v>
      </c>
      <c r="J52" s="107">
        <v>24471</v>
      </c>
      <c r="K52" s="107">
        <v>24145</v>
      </c>
      <c r="L52" s="107">
        <v>23657</v>
      </c>
      <c r="M52" s="108">
        <v>23269</v>
      </c>
    </row>
    <row r="53" spans="2:13" ht="27.75" customHeight="1" thickBot="1" x14ac:dyDescent="0.2">
      <c r="B53" s="1287" t="s">
        <v>43</v>
      </c>
      <c r="C53" s="1288"/>
      <c r="D53" s="112"/>
      <c r="E53" s="1289" t="s">
        <v>44</v>
      </c>
      <c r="F53" s="1289"/>
      <c r="G53" s="1289"/>
      <c r="H53" s="1290"/>
      <c r="I53" s="113">
        <v>1862</v>
      </c>
      <c r="J53" s="114">
        <v>-582</v>
      </c>
      <c r="K53" s="114">
        <v>-2567</v>
      </c>
      <c r="L53" s="114">
        <v>-2809</v>
      </c>
      <c r="M53" s="115">
        <v>-5454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bF0J2Mi8hMVWk3HCZqmxH4mlu7GPb3AnAER2qzBWRDdMckjKFI20hwyg3LNtZvy1SXuw2O4HBKBHb6bROMlLA==" saltValue="OfBGj3I6bwH+YPGb81PD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BA81" sqref="BA8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47</v>
      </c>
      <c r="D55" s="1299"/>
      <c r="E55" s="1300"/>
      <c r="F55" s="127">
        <v>2658</v>
      </c>
      <c r="G55" s="127">
        <v>2470</v>
      </c>
      <c r="H55" s="128">
        <v>3038</v>
      </c>
    </row>
    <row r="56" spans="2:8" ht="52.5" customHeight="1" x14ac:dyDescent="0.15">
      <c r="B56" s="129"/>
      <c r="C56" s="1301" t="s">
        <v>48</v>
      </c>
      <c r="D56" s="1301"/>
      <c r="E56" s="1302"/>
      <c r="F56" s="130">
        <v>567</v>
      </c>
      <c r="G56" s="130">
        <v>556</v>
      </c>
      <c r="H56" s="131">
        <v>1056</v>
      </c>
    </row>
    <row r="57" spans="2:8" ht="53.25" customHeight="1" x14ac:dyDescent="0.15">
      <c r="B57" s="129"/>
      <c r="C57" s="1303" t="s">
        <v>49</v>
      </c>
      <c r="D57" s="1303"/>
      <c r="E57" s="1304"/>
      <c r="F57" s="132">
        <v>4594</v>
      </c>
      <c r="G57" s="132">
        <v>4896</v>
      </c>
      <c r="H57" s="133">
        <v>5283</v>
      </c>
    </row>
    <row r="58" spans="2:8" ht="45.75" customHeight="1" x14ac:dyDescent="0.15">
      <c r="B58" s="134"/>
      <c r="C58" s="1291" t="s">
        <v>585</v>
      </c>
      <c r="D58" s="1292"/>
      <c r="E58" s="1293"/>
      <c r="F58" s="135">
        <v>3000</v>
      </c>
      <c r="G58" s="135">
        <v>3200</v>
      </c>
      <c r="H58" s="136">
        <v>3200</v>
      </c>
    </row>
    <row r="59" spans="2:8" ht="45.75" customHeight="1" x14ac:dyDescent="0.15">
      <c r="B59" s="134"/>
      <c r="C59" s="1291" t="s">
        <v>586</v>
      </c>
      <c r="D59" s="1292"/>
      <c r="E59" s="1293"/>
      <c r="F59" s="135">
        <v>424</v>
      </c>
      <c r="G59" s="135">
        <v>525</v>
      </c>
      <c r="H59" s="136">
        <v>825</v>
      </c>
    </row>
    <row r="60" spans="2:8" ht="45.75" customHeight="1" x14ac:dyDescent="0.15">
      <c r="B60" s="134"/>
      <c r="C60" s="1291" t="s">
        <v>587</v>
      </c>
      <c r="D60" s="1292"/>
      <c r="E60" s="1293"/>
      <c r="F60" s="135">
        <v>391</v>
      </c>
      <c r="G60" s="135">
        <v>391</v>
      </c>
      <c r="H60" s="136">
        <v>391</v>
      </c>
    </row>
    <row r="61" spans="2:8" ht="45.75" customHeight="1" x14ac:dyDescent="0.15">
      <c r="B61" s="134"/>
      <c r="C61" s="1291" t="s">
        <v>588</v>
      </c>
      <c r="D61" s="1292"/>
      <c r="E61" s="1293"/>
      <c r="F61" s="135">
        <v>364</v>
      </c>
      <c r="G61" s="135">
        <v>364</v>
      </c>
      <c r="H61" s="136">
        <v>365</v>
      </c>
    </row>
    <row r="62" spans="2:8" ht="45.75" customHeight="1" thickBot="1" x14ac:dyDescent="0.2">
      <c r="B62" s="137"/>
      <c r="C62" s="1294" t="s">
        <v>589</v>
      </c>
      <c r="D62" s="1295"/>
      <c r="E62" s="1296"/>
      <c r="F62" s="138">
        <v>339</v>
      </c>
      <c r="G62" s="138">
        <v>339</v>
      </c>
      <c r="H62" s="139">
        <v>339</v>
      </c>
    </row>
    <row r="63" spans="2:8" ht="52.5" customHeight="1" thickBot="1" x14ac:dyDescent="0.2">
      <c r="B63" s="140"/>
      <c r="C63" s="1297" t="s">
        <v>50</v>
      </c>
      <c r="D63" s="1297"/>
      <c r="E63" s="1298"/>
      <c r="F63" s="141">
        <v>7819</v>
      </c>
      <c r="G63" s="141">
        <v>7922</v>
      </c>
      <c r="H63" s="142">
        <v>9378</v>
      </c>
    </row>
    <row r="64" spans="2:8" ht="15" customHeight="1" x14ac:dyDescent="0.15"/>
    <row r="65" ht="0" hidden="1" customHeight="1" x14ac:dyDescent="0.15"/>
    <row r="66" ht="0" hidden="1" customHeight="1" x14ac:dyDescent="0.15"/>
  </sheetData>
  <sheetProtection algorithmName="SHA-512" hashValue="/vkH3RLiKZ5jC3gv63Sd/frcknJW6vLTJ8GuWIjT8Vhgt0diEG6W2+9fMHPqKRmkambyuCYs0+Fc1DEjGp+CtA==" saltValue="qd0xpGhiCUgoyiR+YTbX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3833E-03D3-4F87-8D43-18AB200D41D2}">
  <sheetPr>
    <pageSetUpPr fitToPage="1"/>
  </sheetPr>
  <dimension ref="A1:WZM191"/>
  <sheetViews>
    <sheetView showGridLines="0" topLeftCell="T40" zoomScaleNormal="100" zoomScaleSheetLayoutView="55" workbookViewId="0">
      <selection activeCell="BA81" sqref="BA8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561</v>
      </c>
      <c r="BQ50" s="1318"/>
      <c r="BR50" s="1318"/>
      <c r="BS50" s="1318"/>
      <c r="BT50" s="1318"/>
      <c r="BU50" s="1318"/>
      <c r="BV50" s="1318"/>
      <c r="BW50" s="1318"/>
      <c r="BX50" s="1318" t="s">
        <v>562</v>
      </c>
      <c r="BY50" s="1318"/>
      <c r="BZ50" s="1318"/>
      <c r="CA50" s="1318"/>
      <c r="CB50" s="1318"/>
      <c r="CC50" s="1318"/>
      <c r="CD50" s="1318"/>
      <c r="CE50" s="1318"/>
      <c r="CF50" s="1318" t="s">
        <v>563</v>
      </c>
      <c r="CG50" s="1318"/>
      <c r="CH50" s="1318"/>
      <c r="CI50" s="1318"/>
      <c r="CJ50" s="1318"/>
      <c r="CK50" s="1318"/>
      <c r="CL50" s="1318"/>
      <c r="CM50" s="1318"/>
      <c r="CN50" s="1318" t="s">
        <v>564</v>
      </c>
      <c r="CO50" s="1318"/>
      <c r="CP50" s="1318"/>
      <c r="CQ50" s="1318"/>
      <c r="CR50" s="1318"/>
      <c r="CS50" s="1318"/>
      <c r="CT50" s="1318"/>
      <c r="CU50" s="1318"/>
      <c r="CV50" s="1318" t="s">
        <v>565</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607</v>
      </c>
      <c r="AO51" s="1321"/>
      <c r="AP51" s="1321"/>
      <c r="AQ51" s="1321"/>
      <c r="AR51" s="1321"/>
      <c r="AS51" s="1321"/>
      <c r="AT51" s="1321"/>
      <c r="AU51" s="1321"/>
      <c r="AV51" s="1321"/>
      <c r="AW51" s="1321"/>
      <c r="AX51" s="1321"/>
      <c r="AY51" s="1321"/>
      <c r="AZ51" s="1321"/>
      <c r="BA51" s="1321"/>
      <c r="BB51" s="1321" t="s">
        <v>608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53.8</v>
      </c>
      <c r="BY53" s="1319"/>
      <c r="BZ53" s="1319"/>
      <c r="CA53" s="1319"/>
      <c r="CB53" s="1319"/>
      <c r="CC53" s="1319"/>
      <c r="CD53" s="1319"/>
      <c r="CE53" s="1319"/>
      <c r="CF53" s="1319">
        <v>55.3</v>
      </c>
      <c r="CG53" s="1319"/>
      <c r="CH53" s="1319"/>
      <c r="CI53" s="1319"/>
      <c r="CJ53" s="1319"/>
      <c r="CK53" s="1319"/>
      <c r="CL53" s="1319"/>
      <c r="CM53" s="1319"/>
      <c r="CN53" s="1319">
        <v>56.6</v>
      </c>
      <c r="CO53" s="1319"/>
      <c r="CP53" s="1319"/>
      <c r="CQ53" s="1319"/>
      <c r="CR53" s="1319"/>
      <c r="CS53" s="1319"/>
      <c r="CT53" s="1319"/>
      <c r="CU53" s="1319"/>
      <c r="CV53" s="1319">
        <v>59.3</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610</v>
      </c>
      <c r="AO55" s="1318"/>
      <c r="AP55" s="1318"/>
      <c r="AQ55" s="1318"/>
      <c r="AR55" s="1318"/>
      <c r="AS55" s="1318"/>
      <c r="AT55" s="1318"/>
      <c r="AU55" s="1318"/>
      <c r="AV55" s="1318"/>
      <c r="AW55" s="1318"/>
      <c r="AX55" s="1318"/>
      <c r="AY55" s="1318"/>
      <c r="AZ55" s="1318"/>
      <c r="BA55" s="1318"/>
      <c r="BB55" s="1321" t="s">
        <v>608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33.6</v>
      </c>
      <c r="BY55" s="1319"/>
      <c r="BZ55" s="1319"/>
      <c r="CA55" s="1319"/>
      <c r="CB55" s="1319"/>
      <c r="CC55" s="1319"/>
      <c r="CD55" s="1319"/>
      <c r="CE55" s="1319"/>
      <c r="CF55" s="1319">
        <v>35.299999999999997</v>
      </c>
      <c r="CG55" s="1319"/>
      <c r="CH55" s="1319"/>
      <c r="CI55" s="1319"/>
      <c r="CJ55" s="1319"/>
      <c r="CK55" s="1319"/>
      <c r="CL55" s="1319"/>
      <c r="CM55" s="1319"/>
      <c r="CN55" s="1319">
        <v>31.9</v>
      </c>
      <c r="CO55" s="1319"/>
      <c r="CP55" s="1319"/>
      <c r="CQ55" s="1319"/>
      <c r="CR55" s="1319"/>
      <c r="CS55" s="1319"/>
      <c r="CT55" s="1319"/>
      <c r="CU55" s="1319"/>
      <c r="CV55" s="1319">
        <v>24.2</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56.8</v>
      </c>
      <c r="BY57" s="1319"/>
      <c r="BZ57" s="1319"/>
      <c r="CA57" s="1319"/>
      <c r="CB57" s="1319"/>
      <c r="CC57" s="1319"/>
      <c r="CD57" s="1319"/>
      <c r="CE57" s="1319"/>
      <c r="CF57" s="1319">
        <v>60.4</v>
      </c>
      <c r="CG57" s="1319"/>
      <c r="CH57" s="1319"/>
      <c r="CI57" s="1319"/>
      <c r="CJ57" s="1319"/>
      <c r="CK57" s="1319"/>
      <c r="CL57" s="1319"/>
      <c r="CM57" s="1319"/>
      <c r="CN57" s="1319">
        <v>59.3</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561</v>
      </c>
      <c r="BQ72" s="1318"/>
      <c r="BR72" s="1318"/>
      <c r="BS72" s="1318"/>
      <c r="BT72" s="1318"/>
      <c r="BU72" s="1318"/>
      <c r="BV72" s="1318"/>
      <c r="BW72" s="1318"/>
      <c r="BX72" s="1318" t="s">
        <v>562</v>
      </c>
      <c r="BY72" s="1318"/>
      <c r="BZ72" s="1318"/>
      <c r="CA72" s="1318"/>
      <c r="CB72" s="1318"/>
      <c r="CC72" s="1318"/>
      <c r="CD72" s="1318"/>
      <c r="CE72" s="1318"/>
      <c r="CF72" s="1318" t="s">
        <v>563</v>
      </c>
      <c r="CG72" s="1318"/>
      <c r="CH72" s="1318"/>
      <c r="CI72" s="1318"/>
      <c r="CJ72" s="1318"/>
      <c r="CK72" s="1318"/>
      <c r="CL72" s="1318"/>
      <c r="CM72" s="1318"/>
      <c r="CN72" s="1318" t="s">
        <v>564</v>
      </c>
      <c r="CO72" s="1318"/>
      <c r="CP72" s="1318"/>
      <c r="CQ72" s="1318"/>
      <c r="CR72" s="1318"/>
      <c r="CS72" s="1318"/>
      <c r="CT72" s="1318"/>
      <c r="CU72" s="1318"/>
      <c r="CV72" s="1318" t="s">
        <v>565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607</v>
      </c>
      <c r="AO73" s="1321"/>
      <c r="AP73" s="1321"/>
      <c r="AQ73" s="1321"/>
      <c r="AR73" s="1321"/>
      <c r="AS73" s="1321"/>
      <c r="AT73" s="1321"/>
      <c r="AU73" s="1321"/>
      <c r="AV73" s="1321"/>
      <c r="AW73" s="1321"/>
      <c r="AX73" s="1321"/>
      <c r="AY73" s="1321"/>
      <c r="AZ73" s="1321"/>
      <c r="BA73" s="1321"/>
      <c r="BB73" s="1321" t="s">
        <v>608</v>
      </c>
      <c r="BC73" s="1321"/>
      <c r="BD73" s="1321"/>
      <c r="BE73" s="1321"/>
      <c r="BF73" s="1321"/>
      <c r="BG73" s="1321"/>
      <c r="BH73" s="1321"/>
      <c r="BI73" s="1321"/>
      <c r="BJ73" s="1321"/>
      <c r="BK73" s="1321"/>
      <c r="BL73" s="1321"/>
      <c r="BM73" s="1321"/>
      <c r="BN73" s="1321"/>
      <c r="BO73" s="1321"/>
      <c r="BP73" s="1319">
        <v>14.8</v>
      </c>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613</v>
      </c>
      <c r="BC75" s="1321"/>
      <c r="BD75" s="1321"/>
      <c r="BE75" s="1321"/>
      <c r="BF75" s="1321"/>
      <c r="BG75" s="1321"/>
      <c r="BH75" s="1321"/>
      <c r="BI75" s="1321"/>
      <c r="BJ75" s="1321"/>
      <c r="BK75" s="1321"/>
      <c r="BL75" s="1321"/>
      <c r="BM75" s="1321"/>
      <c r="BN75" s="1321"/>
      <c r="BO75" s="1321"/>
      <c r="BP75" s="1319">
        <v>11.5</v>
      </c>
      <c r="BQ75" s="1319"/>
      <c r="BR75" s="1319"/>
      <c r="BS75" s="1319"/>
      <c r="BT75" s="1319"/>
      <c r="BU75" s="1319"/>
      <c r="BV75" s="1319"/>
      <c r="BW75" s="1319"/>
      <c r="BX75" s="1319">
        <v>10.199999999999999</v>
      </c>
      <c r="BY75" s="1319"/>
      <c r="BZ75" s="1319"/>
      <c r="CA75" s="1319"/>
      <c r="CB75" s="1319"/>
      <c r="CC75" s="1319"/>
      <c r="CD75" s="1319"/>
      <c r="CE75" s="1319"/>
      <c r="CF75" s="1319">
        <v>8.4</v>
      </c>
      <c r="CG75" s="1319"/>
      <c r="CH75" s="1319"/>
      <c r="CI75" s="1319"/>
      <c r="CJ75" s="1319"/>
      <c r="CK75" s="1319"/>
      <c r="CL75" s="1319"/>
      <c r="CM75" s="1319"/>
      <c r="CN75" s="1319">
        <v>6.3</v>
      </c>
      <c r="CO75" s="1319"/>
      <c r="CP75" s="1319"/>
      <c r="CQ75" s="1319"/>
      <c r="CR75" s="1319"/>
      <c r="CS75" s="1319"/>
      <c r="CT75" s="1319"/>
      <c r="CU75" s="1319"/>
      <c r="CV75" s="1319">
        <v>4.5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610</v>
      </c>
      <c r="AO77" s="1318"/>
      <c r="AP77" s="1318"/>
      <c r="AQ77" s="1318"/>
      <c r="AR77" s="1318"/>
      <c r="AS77" s="1318"/>
      <c r="AT77" s="1318"/>
      <c r="AU77" s="1318"/>
      <c r="AV77" s="1318"/>
      <c r="AW77" s="1318"/>
      <c r="AX77" s="1318"/>
      <c r="AY77" s="1318"/>
      <c r="AZ77" s="1318"/>
      <c r="BA77" s="1318"/>
      <c r="BB77" s="1321" t="s">
        <v>608</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33.6</v>
      </c>
      <c r="BY77" s="1319"/>
      <c r="BZ77" s="1319"/>
      <c r="CA77" s="1319"/>
      <c r="CB77" s="1319"/>
      <c r="CC77" s="1319"/>
      <c r="CD77" s="1319"/>
      <c r="CE77" s="1319"/>
      <c r="CF77" s="1319">
        <v>35.299999999999997</v>
      </c>
      <c r="CG77" s="1319"/>
      <c r="CH77" s="1319"/>
      <c r="CI77" s="1319"/>
      <c r="CJ77" s="1319"/>
      <c r="CK77" s="1319"/>
      <c r="CL77" s="1319"/>
      <c r="CM77" s="1319"/>
      <c r="CN77" s="1319">
        <v>31.9</v>
      </c>
      <c r="CO77" s="1319"/>
      <c r="CP77" s="1319"/>
      <c r="CQ77" s="1319"/>
      <c r="CR77" s="1319"/>
      <c r="CS77" s="1319"/>
      <c r="CT77" s="1319"/>
      <c r="CU77" s="1319"/>
      <c r="CV77" s="1319">
        <v>24.2</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613</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7</v>
      </c>
      <c r="BY79" s="1319"/>
      <c r="BZ79" s="1319"/>
      <c r="CA79" s="1319"/>
      <c r="CB79" s="1319"/>
      <c r="CC79" s="1319"/>
      <c r="CD79" s="1319"/>
      <c r="CE79" s="1319"/>
      <c r="CF79" s="1319">
        <v>6.9</v>
      </c>
      <c r="CG79" s="1319"/>
      <c r="CH79" s="1319"/>
      <c r="CI79" s="1319"/>
      <c r="CJ79" s="1319"/>
      <c r="CK79" s="1319"/>
      <c r="CL79" s="1319"/>
      <c r="CM79" s="1319"/>
      <c r="CN79" s="1319">
        <v>6.6</v>
      </c>
      <c r="CO79" s="1319"/>
      <c r="CP79" s="1319"/>
      <c r="CQ79" s="1319"/>
      <c r="CR79" s="1319"/>
      <c r="CS79" s="1319"/>
      <c r="CT79" s="1319"/>
      <c r="CU79" s="1319"/>
      <c r="CV79" s="1319">
        <v>6.4</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nxN9JCKmg/uhgMkqG03hoVgd0c23YJsVvJr4+kzYAhPM/lp10n9rjZk+C1to1H6wYV59ICa3ZWYMjidv7lDAw==" saltValue="J1nv0XyLhFtJ16KhY7Yb1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DB780-9384-46D0-A412-55586D80F1D2}">
  <sheetPr>
    <pageSetUpPr fitToPage="1"/>
  </sheetPr>
  <dimension ref="A1:DR135"/>
  <sheetViews>
    <sheetView showGridLines="0" topLeftCell="A85" zoomScaleNormal="100" zoomScaleSheetLayoutView="70" workbookViewId="0">
      <selection activeCell="BA81" sqref="BA8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T2dpdIcaqlyG1TxsUlH2DCyMlG58/iJZoKgq0BsYE9jBmAYWwkjaoxr+iyfp2ypMH6PZXskJJXJisOnOVXaDg==" saltValue="jyl06SiTADFgvu83tdpvW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4DC48-65B3-4019-B46C-D392E5A1EB60}">
  <sheetPr>
    <pageSetUpPr fitToPage="1"/>
  </sheetPr>
  <dimension ref="A1:DR135"/>
  <sheetViews>
    <sheetView showGridLines="0" topLeftCell="A85" zoomScaleNormal="100" zoomScaleSheetLayoutView="55" workbookViewId="0">
      <selection activeCell="BA81" sqref="BA8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OX9o+6L65gAeg2YpeeuBcdh9aaM2hEILwJhnqbQynhoR1kYJLl+BDewpcACXUJb0HAQTTDICc1sYYEBVEajg==" saltValue="LW6KKsiFz+7mH6xGEa6S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558</v>
      </c>
      <c r="G2" s="156"/>
      <c r="H2" s="157"/>
    </row>
    <row r="3" spans="1:8" x14ac:dyDescent="0.15">
      <c r="A3" s="153" t="s">
        <v>551</v>
      </c>
      <c r="B3" s="158"/>
      <c r="C3" s="159"/>
      <c r="D3" s="160">
        <v>46423</v>
      </c>
      <c r="E3" s="161"/>
      <c r="F3" s="162">
        <v>66255</v>
      </c>
      <c r="G3" s="163"/>
      <c r="H3" s="164"/>
    </row>
    <row r="4" spans="1:8" x14ac:dyDescent="0.15">
      <c r="A4" s="165"/>
      <c r="B4" s="166"/>
      <c r="C4" s="167"/>
      <c r="D4" s="168">
        <v>38847</v>
      </c>
      <c r="E4" s="169"/>
      <c r="F4" s="170">
        <v>31822</v>
      </c>
      <c r="G4" s="171"/>
      <c r="H4" s="172"/>
    </row>
    <row r="5" spans="1:8" x14ac:dyDescent="0.15">
      <c r="A5" s="153" t="s">
        <v>553</v>
      </c>
      <c r="B5" s="158"/>
      <c r="C5" s="159"/>
      <c r="D5" s="160">
        <v>21074</v>
      </c>
      <c r="E5" s="161"/>
      <c r="F5" s="162">
        <v>47278</v>
      </c>
      <c r="G5" s="163"/>
      <c r="H5" s="164"/>
    </row>
    <row r="6" spans="1:8" x14ac:dyDescent="0.15">
      <c r="A6" s="165"/>
      <c r="B6" s="166"/>
      <c r="C6" s="167"/>
      <c r="D6" s="168">
        <v>15937</v>
      </c>
      <c r="E6" s="169"/>
      <c r="F6" s="170">
        <v>24096</v>
      </c>
      <c r="G6" s="171"/>
      <c r="H6" s="172"/>
    </row>
    <row r="7" spans="1:8" x14ac:dyDescent="0.15">
      <c r="A7" s="153" t="s">
        <v>554</v>
      </c>
      <c r="B7" s="158"/>
      <c r="C7" s="159"/>
      <c r="D7" s="160">
        <v>29368</v>
      </c>
      <c r="E7" s="161"/>
      <c r="F7" s="162">
        <v>44504</v>
      </c>
      <c r="G7" s="163"/>
      <c r="H7" s="164"/>
    </row>
    <row r="8" spans="1:8" x14ac:dyDescent="0.15">
      <c r="A8" s="165"/>
      <c r="B8" s="166"/>
      <c r="C8" s="167"/>
      <c r="D8" s="168">
        <v>13617</v>
      </c>
      <c r="E8" s="169"/>
      <c r="F8" s="170">
        <v>25876</v>
      </c>
      <c r="G8" s="171"/>
      <c r="H8" s="172"/>
    </row>
    <row r="9" spans="1:8" x14ac:dyDescent="0.15">
      <c r="A9" s="153" t="s">
        <v>555</v>
      </c>
      <c r="B9" s="158"/>
      <c r="C9" s="159"/>
      <c r="D9" s="160">
        <v>41451</v>
      </c>
      <c r="E9" s="161"/>
      <c r="F9" s="162">
        <v>47820</v>
      </c>
      <c r="G9" s="163"/>
      <c r="H9" s="164"/>
    </row>
    <row r="10" spans="1:8" x14ac:dyDescent="0.15">
      <c r="A10" s="165"/>
      <c r="B10" s="166"/>
      <c r="C10" s="167"/>
      <c r="D10" s="168">
        <v>23412</v>
      </c>
      <c r="E10" s="169"/>
      <c r="F10" s="170">
        <v>25855</v>
      </c>
      <c r="G10" s="171"/>
      <c r="H10" s="172"/>
    </row>
    <row r="11" spans="1:8" x14ac:dyDescent="0.15">
      <c r="A11" s="153" t="s">
        <v>556</v>
      </c>
      <c r="B11" s="158"/>
      <c r="C11" s="159"/>
      <c r="D11" s="160">
        <v>38116</v>
      </c>
      <c r="E11" s="161"/>
      <c r="F11" s="162">
        <v>41934</v>
      </c>
      <c r="G11" s="163"/>
      <c r="H11" s="164"/>
    </row>
    <row r="12" spans="1:8" x14ac:dyDescent="0.15">
      <c r="A12" s="165"/>
      <c r="B12" s="166"/>
      <c r="C12" s="173"/>
      <c r="D12" s="168">
        <v>25350</v>
      </c>
      <c r="E12" s="169"/>
      <c r="F12" s="170">
        <v>23352</v>
      </c>
      <c r="G12" s="171"/>
      <c r="H12" s="172"/>
    </row>
    <row r="13" spans="1:8" x14ac:dyDescent="0.15">
      <c r="A13" s="153"/>
      <c r="B13" s="158"/>
      <c r="C13" s="174"/>
      <c r="D13" s="175">
        <v>35286</v>
      </c>
      <c r="E13" s="176"/>
      <c r="F13" s="177">
        <v>49558</v>
      </c>
      <c r="G13" s="178"/>
      <c r="H13" s="164"/>
    </row>
    <row r="14" spans="1:8" x14ac:dyDescent="0.15">
      <c r="A14" s="165"/>
      <c r="B14" s="166"/>
      <c r="C14" s="167"/>
      <c r="D14" s="168">
        <v>23433</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3.99</v>
      </c>
      <c r="C19" s="179">
        <f>ROUND(VALUE(SUBSTITUTE(実質収支比率等に係る経年分析!G$48,"▲","-")),2)</f>
        <v>5.4</v>
      </c>
      <c r="D19" s="179">
        <f>ROUND(VALUE(SUBSTITUTE(実質収支比率等に係る経年分析!H$48,"▲","-")),2)</f>
        <v>5.13</v>
      </c>
      <c r="E19" s="179">
        <f>ROUND(VALUE(SUBSTITUTE(実質収支比率等に係る経年分析!I$48,"▲","-")),2)</f>
        <v>5.0199999999999996</v>
      </c>
      <c r="F19" s="179">
        <f>ROUND(VALUE(SUBSTITUTE(実質収支比率等に係る経年分析!J$48,"▲","-")),2)</f>
        <v>3.35</v>
      </c>
    </row>
    <row r="20" spans="1:11" x14ac:dyDescent="0.15">
      <c r="A20" s="179" t="s">
        <v>54</v>
      </c>
      <c r="B20" s="179">
        <f>ROUND(VALUE(SUBSTITUTE(実質収支比率等に係る経年分析!F$47,"▲","-")),2)</f>
        <v>13.71</v>
      </c>
      <c r="C20" s="179">
        <f>ROUND(VALUE(SUBSTITUTE(実質収支比率等に係る経年分析!G$47,"▲","-")),2)</f>
        <v>15.45</v>
      </c>
      <c r="D20" s="179">
        <f>ROUND(VALUE(SUBSTITUTE(実質収支比率等に係る経年分析!H$47,"▲","-")),2)</f>
        <v>18.37</v>
      </c>
      <c r="E20" s="179">
        <f>ROUND(VALUE(SUBSTITUTE(実質収支比率等に係る経年分析!I$47,"▲","-")),2)</f>
        <v>16.78</v>
      </c>
      <c r="F20" s="179">
        <f>ROUND(VALUE(SUBSTITUTE(実質収支比率等に係る経年分析!J$47,"▲","-")),2)</f>
        <v>20.309999999999999</v>
      </c>
    </row>
    <row r="21" spans="1:11" x14ac:dyDescent="0.15">
      <c r="A21" s="179" t="s">
        <v>55</v>
      </c>
      <c r="B21" s="179">
        <f>IF(ISNUMBER(VALUE(SUBSTITUTE(実質収支比率等に係る経年分析!F$49,"▲","-"))),ROUND(VALUE(SUBSTITUTE(実質収支比率等に係る経年分析!F$49,"▲","-")),2),NA())</f>
        <v>-1.18</v>
      </c>
      <c r="C21" s="179">
        <f>IF(ISNUMBER(VALUE(SUBSTITUTE(実質収支比率等に係る経年分析!G$49,"▲","-"))),ROUND(VALUE(SUBSTITUTE(実質収支比率等に係る経年分析!G$49,"▲","-")),2),NA())</f>
        <v>3.2</v>
      </c>
      <c r="D21" s="179">
        <f>IF(ISNUMBER(VALUE(SUBSTITUTE(実質収支比率等に係る経年分析!H$49,"▲","-"))),ROUND(VALUE(SUBSTITUTE(実質収支比率等に係る経年分析!H$49,"▲","-")),2),NA())</f>
        <v>2.6</v>
      </c>
      <c r="E21" s="179">
        <f>IF(ISNUMBER(VALUE(SUBSTITUTE(実質収支比率等に係る経年分析!I$49,"▲","-"))),ROUND(VALUE(SUBSTITUTE(実質収支比率等に係る経年分析!I$49,"▲","-")),2),NA())</f>
        <v>-1.27</v>
      </c>
      <c r="F21" s="179">
        <f>IF(ISNUMBER(VALUE(SUBSTITUTE(実質収支比率等に係る経年分析!J$49,"▲","-"))),ROUND(VALUE(SUBSTITUTE(実質収支比率等に係る経年分析!J$49,"▲","-")),2),NA())</f>
        <v>2.21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産業団地造成特別会計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7.77</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8.16</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7.28</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2591</v>
      </c>
      <c r="E42" s="181"/>
      <c r="F42" s="181"/>
      <c r="G42" s="181">
        <f>'実質公債費比率（分子）の構造'!L$52</f>
        <v>2484</v>
      </c>
      <c r="H42" s="181"/>
      <c r="I42" s="181"/>
      <c r="J42" s="181">
        <f>'実質公債費比率（分子）の構造'!M$52</f>
        <v>2508</v>
      </c>
      <c r="K42" s="181"/>
      <c r="L42" s="181"/>
      <c r="M42" s="181">
        <f>'実質公債費比率（分子）の構造'!N$52</f>
        <v>2495</v>
      </c>
      <c r="N42" s="181"/>
      <c r="O42" s="181"/>
      <c r="P42" s="181">
        <f>'実質公債費比率（分子）の構造'!O$52</f>
        <v>2474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169</v>
      </c>
      <c r="C44" s="181"/>
      <c r="D44" s="181"/>
      <c r="E44" s="181">
        <f>'実質公債費比率（分子）の構造'!L$50</f>
        <v>150</v>
      </c>
      <c r="F44" s="181"/>
      <c r="G44" s="181"/>
      <c r="H44" s="181">
        <f>'実質公債費比率（分子）の構造'!M$50</f>
        <v>140</v>
      </c>
      <c r="I44" s="181"/>
      <c r="J44" s="181"/>
      <c r="K44" s="181">
        <f>'実質公債費比率（分子）の構造'!N$50</f>
        <v>123</v>
      </c>
      <c r="L44" s="181"/>
      <c r="M44" s="181"/>
      <c r="N44" s="181">
        <f>'実質公債費比率（分子）の構造'!O$50</f>
        <v>109</v>
      </c>
      <c r="O44" s="181"/>
      <c r="P44" s="181"/>
    </row>
    <row r="45" spans="1:16" x14ac:dyDescent="0.15">
      <c r="A45" s="181" t="s">
        <v>65</v>
      </c>
      <c r="B45" s="181">
        <f>'実質公債費比率（分子）の構造'!K$49</f>
        <v>433</v>
      </c>
      <c r="C45" s="181"/>
      <c r="D45" s="181"/>
      <c r="E45" s="181">
        <f>'実質公債費比率（分子）の構造'!L$49</f>
        <v>428</v>
      </c>
      <c r="F45" s="181"/>
      <c r="G45" s="181"/>
      <c r="H45" s="181">
        <f>'実質公債費比率（分子）の構造'!M$49</f>
        <v>422</v>
      </c>
      <c r="I45" s="181"/>
      <c r="J45" s="181"/>
      <c r="K45" s="181">
        <f>'実質公債費比率（分子）の構造'!N$49</f>
        <v>434</v>
      </c>
      <c r="L45" s="181"/>
      <c r="M45" s="181"/>
      <c r="N45" s="181">
        <f>'実質公債費比率（分子）の構造'!O$49</f>
        <v>295</v>
      </c>
      <c r="O45" s="181"/>
      <c r="P45" s="181"/>
    </row>
    <row r="46" spans="1:16" x14ac:dyDescent="0.15">
      <c r="A46" s="181" t="s">
        <v>66</v>
      </c>
      <c r="B46" s="181">
        <f>'実質公債費比率（分子）の構造'!K$48</f>
        <v>568</v>
      </c>
      <c r="C46" s="181"/>
      <c r="D46" s="181"/>
      <c r="E46" s="181">
        <f>'実質公債費比率（分子）の構造'!L$48</f>
        <v>638</v>
      </c>
      <c r="F46" s="181"/>
      <c r="G46" s="181"/>
      <c r="H46" s="181">
        <f>'実質公債費比率（分子）の構造'!M$48</f>
        <v>614</v>
      </c>
      <c r="I46" s="181"/>
      <c r="J46" s="181"/>
      <c r="K46" s="181">
        <f>'実質公債費比率（分子）の構造'!N$48</f>
        <v>602</v>
      </c>
      <c r="L46" s="181"/>
      <c r="M46" s="181"/>
      <c r="N46" s="181">
        <f>'実質公債費比率（分子）の構造'!O$48</f>
        <v>561</v>
      </c>
      <c r="O46" s="181"/>
      <c r="P46" s="181"/>
    </row>
    <row r="47" spans="1:16" x14ac:dyDescent="0.15">
      <c r="A47" s="181" t="s">
        <v>67</v>
      </c>
      <c r="B47" s="181">
        <f>'実質公債費比率（分子）の構造'!K$47</f>
        <v>20</v>
      </c>
      <c r="C47" s="181"/>
      <c r="D47" s="181"/>
      <c r="E47" s="181">
        <f>'実質公債費比率（分子）の構造'!L$47</f>
        <v>20</v>
      </c>
      <c r="F47" s="181"/>
      <c r="G47" s="181"/>
      <c r="H47" s="181">
        <f>'実質公債費比率（分子）の構造'!M$47</f>
        <v>20</v>
      </c>
      <c r="I47" s="181"/>
      <c r="J47" s="181"/>
      <c r="K47" s="181">
        <f>'実質公債費比率（分子）の構造'!N$47</f>
        <v>20</v>
      </c>
      <c r="L47" s="181"/>
      <c r="M47" s="181"/>
      <c r="N47" s="181">
        <f>'実質公債費比率（分子）の構造'!O$47</f>
        <v>20</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2758</v>
      </c>
      <c r="C49" s="181"/>
      <c r="D49" s="181"/>
      <c r="E49" s="181">
        <f>'実質公債費比率（分子）の構造'!L$45</f>
        <v>2359</v>
      </c>
      <c r="F49" s="181"/>
      <c r="G49" s="181"/>
      <c r="H49" s="181">
        <f>'実質公債費比率（分子）の構造'!M$45</f>
        <v>2019</v>
      </c>
      <c r="I49" s="181"/>
      <c r="J49" s="181"/>
      <c r="K49" s="181">
        <f>'実質公債費比率（分子）の構造'!N$45</f>
        <v>1921</v>
      </c>
      <c r="L49" s="181"/>
      <c r="M49" s="181"/>
      <c r="N49" s="181">
        <f>'実質公債費比率（分子）の構造'!O$45</f>
        <v>1918</v>
      </c>
      <c r="O49" s="181"/>
      <c r="P49" s="181"/>
    </row>
    <row r="50" spans="1:16" x14ac:dyDescent="0.15">
      <c r="A50" s="181" t="s">
        <v>70</v>
      </c>
      <c r="B50" s="181" t="e">
        <f>NA()</f>
        <v>#N/A</v>
      </c>
      <c r="C50" s="181">
        <f>IF(ISNUMBER('実質公債費比率（分子）の構造'!K$53),'実質公債費比率（分子）の構造'!K$53,NA())</f>
        <v>1357</v>
      </c>
      <c r="D50" s="181" t="e">
        <f>NA()</f>
        <v>#N/A</v>
      </c>
      <c r="E50" s="181" t="e">
        <f>NA()</f>
        <v>#N/A</v>
      </c>
      <c r="F50" s="181">
        <f>IF(ISNUMBER('実質公債費比率（分子）の構造'!L$53),'実質公債費比率（分子）の構造'!L$53,NA())</f>
        <v>1111</v>
      </c>
      <c r="G50" s="181" t="e">
        <f>NA()</f>
        <v>#N/A</v>
      </c>
      <c r="H50" s="181" t="e">
        <f>NA()</f>
        <v>#N/A</v>
      </c>
      <c r="I50" s="181">
        <f>IF(ISNUMBER('実質公債費比率（分子）の構造'!M$53),'実質公債費比率（分子）の構造'!M$53,NA())</f>
        <v>707</v>
      </c>
      <c r="J50" s="181" t="e">
        <f>NA()</f>
        <v>#N/A</v>
      </c>
      <c r="K50" s="181" t="e">
        <f>NA()</f>
        <v>#N/A</v>
      </c>
      <c r="L50" s="181">
        <f>IF(ISNUMBER('実質公債費比率（分子）の構造'!N$53),'実質公債費比率（分子）の構造'!N$53,NA())</f>
        <v>605</v>
      </c>
      <c r="M50" s="181" t="e">
        <f>NA()</f>
        <v>#N/A</v>
      </c>
      <c r="N50" s="181" t="e">
        <f>NA()</f>
        <v>#N/A</v>
      </c>
      <c r="O50" s="181">
        <f>IF(ISNUMBER('実質公債費比率（分子）の構造'!O$53),'実質公債費比率（分子）の構造'!O$53,NA())</f>
        <v>429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24949</v>
      </c>
      <c r="E56" s="180"/>
      <c r="F56" s="180"/>
      <c r="G56" s="180">
        <f>'将来負担比率（分子）の構造'!J$52</f>
        <v>24471</v>
      </c>
      <c r="H56" s="180"/>
      <c r="I56" s="180"/>
      <c r="J56" s="180">
        <f>'将来負担比率（分子）の構造'!K$52</f>
        <v>24145</v>
      </c>
      <c r="K56" s="180"/>
      <c r="L56" s="180"/>
      <c r="M56" s="180">
        <f>'将来負担比率（分子）の構造'!L$52</f>
        <v>23657</v>
      </c>
      <c r="N56" s="180"/>
      <c r="O56" s="180"/>
      <c r="P56" s="180">
        <f>'将来負担比率（分子）の構造'!M$52</f>
        <v>23269</v>
      </c>
    </row>
    <row r="57" spans="1:16" x14ac:dyDescent="0.15">
      <c r="A57" s="180" t="s">
        <v>41</v>
      </c>
      <c r="B57" s="180"/>
      <c r="C57" s="180"/>
      <c r="D57" s="180">
        <f>'将来負担比率（分子）の構造'!I$51</f>
        <v>4361</v>
      </c>
      <c r="E57" s="180"/>
      <c r="F57" s="180"/>
      <c r="G57" s="180">
        <f>'将来負担比率（分子）の構造'!J$51</f>
        <v>4619</v>
      </c>
      <c r="H57" s="180"/>
      <c r="I57" s="180"/>
      <c r="J57" s="180">
        <f>'将来負担比率（分子）の構造'!K$51</f>
        <v>4802</v>
      </c>
      <c r="K57" s="180"/>
      <c r="L57" s="180"/>
      <c r="M57" s="180">
        <f>'将来負担比率（分子）の構造'!L$51</f>
        <v>5333</v>
      </c>
      <c r="N57" s="180"/>
      <c r="O57" s="180"/>
      <c r="P57" s="180">
        <f>'将来負担比率（分子）の構造'!M$51</f>
        <v>4998</v>
      </c>
    </row>
    <row r="58" spans="1:16" x14ac:dyDescent="0.15">
      <c r="A58" s="180" t="s">
        <v>40</v>
      </c>
      <c r="B58" s="180"/>
      <c r="C58" s="180"/>
      <c r="D58" s="180">
        <f>'将来負担比率（分子）の構造'!I$50</f>
        <v>6748</v>
      </c>
      <c r="E58" s="180"/>
      <c r="F58" s="180"/>
      <c r="G58" s="180">
        <f>'将来負担比率（分子）の構造'!J$50</f>
        <v>7244</v>
      </c>
      <c r="H58" s="180"/>
      <c r="I58" s="180"/>
      <c r="J58" s="180">
        <f>'将来負担比率（分子）の構造'!K$50</f>
        <v>8300</v>
      </c>
      <c r="K58" s="180"/>
      <c r="L58" s="180"/>
      <c r="M58" s="180">
        <f>'将来負担比率（分子）の構造'!L$50</f>
        <v>8241</v>
      </c>
      <c r="N58" s="180"/>
      <c r="O58" s="180"/>
      <c r="P58" s="180">
        <f>'将来負担比率（分子）の構造'!M$50</f>
        <v>9813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3947</v>
      </c>
      <c r="C61" s="180"/>
      <c r="D61" s="180"/>
      <c r="E61" s="180">
        <f>'将来負担比率（分子）の構造'!J$46</f>
        <v>3751</v>
      </c>
      <c r="F61" s="180"/>
      <c r="G61" s="180"/>
      <c r="H61" s="180">
        <f>'将来負担比率（分子）の構造'!K$46</f>
        <v>3554</v>
      </c>
      <c r="I61" s="180"/>
      <c r="J61" s="180"/>
      <c r="K61" s="180">
        <f>'将来負担比率（分子）の構造'!L$46</f>
        <v>3266</v>
      </c>
      <c r="L61" s="180"/>
      <c r="M61" s="180"/>
      <c r="N61" s="180">
        <f>'将来負担比率（分子）の構造'!M$46</f>
        <v>3062</v>
      </c>
      <c r="O61" s="180"/>
      <c r="P61" s="180"/>
    </row>
    <row r="62" spans="1:16" x14ac:dyDescent="0.15">
      <c r="A62" s="180" t="s">
        <v>34</v>
      </c>
      <c r="B62" s="180">
        <f>'将来負担比率（分子）の構造'!I$45</f>
        <v>3149</v>
      </c>
      <c r="C62" s="180"/>
      <c r="D62" s="180"/>
      <c r="E62" s="180">
        <f>'将来負担比率（分子）の構造'!J$45</f>
        <v>3068</v>
      </c>
      <c r="F62" s="180"/>
      <c r="G62" s="180"/>
      <c r="H62" s="180">
        <f>'将来負担比率（分子）の構造'!K$45</f>
        <v>3134</v>
      </c>
      <c r="I62" s="180"/>
      <c r="J62" s="180"/>
      <c r="K62" s="180">
        <f>'将来負担比率（分子）の構造'!L$45</f>
        <v>3295</v>
      </c>
      <c r="L62" s="180"/>
      <c r="M62" s="180"/>
      <c r="N62" s="180">
        <f>'将来負担比率（分子）の構造'!M$45</f>
        <v>3383</v>
      </c>
      <c r="O62" s="180"/>
      <c r="P62" s="180"/>
    </row>
    <row r="63" spans="1:16" x14ac:dyDescent="0.15">
      <c r="A63" s="180" t="s">
        <v>33</v>
      </c>
      <c r="B63" s="180">
        <f>'将来負担比率（分子）の構造'!I$44</f>
        <v>1591</v>
      </c>
      <c r="C63" s="180"/>
      <c r="D63" s="180"/>
      <c r="E63" s="180">
        <f>'将来負担比率（分子）の構造'!J$44</f>
        <v>1188</v>
      </c>
      <c r="F63" s="180"/>
      <c r="G63" s="180"/>
      <c r="H63" s="180">
        <f>'将来負担比率（分子）の構造'!K$44</f>
        <v>847</v>
      </c>
      <c r="I63" s="180"/>
      <c r="J63" s="180"/>
      <c r="K63" s="180">
        <f>'将来負担比率（分子）の構造'!L$44</f>
        <v>450</v>
      </c>
      <c r="L63" s="180"/>
      <c r="M63" s="180"/>
      <c r="N63" s="180">
        <f>'将来負担比率（分子）の構造'!M$44</f>
        <v>179</v>
      </c>
      <c r="O63" s="180"/>
      <c r="P63" s="180"/>
    </row>
    <row r="64" spans="1:16" x14ac:dyDescent="0.15">
      <c r="A64" s="180" t="s">
        <v>32</v>
      </c>
      <c r="B64" s="180">
        <f>'将来負担比率（分子）の構造'!I$43</f>
        <v>8854</v>
      </c>
      <c r="C64" s="180"/>
      <c r="D64" s="180"/>
      <c r="E64" s="180">
        <f>'将来負担比率（分子）の構造'!J$43</f>
        <v>8302</v>
      </c>
      <c r="F64" s="180"/>
      <c r="G64" s="180"/>
      <c r="H64" s="180">
        <f>'将来負担比率（分子）の構造'!K$43</f>
        <v>8085</v>
      </c>
      <c r="I64" s="180"/>
      <c r="J64" s="180"/>
      <c r="K64" s="180">
        <f>'将来負担比率（分子）の構造'!L$43</f>
        <v>8614</v>
      </c>
      <c r="L64" s="180"/>
      <c r="M64" s="180"/>
      <c r="N64" s="180">
        <f>'将来負担比率（分子）の構造'!M$43</f>
        <v>7660</v>
      </c>
      <c r="O64" s="180"/>
      <c r="P64" s="180"/>
    </row>
    <row r="65" spans="1:16" x14ac:dyDescent="0.15">
      <c r="A65" s="180" t="s">
        <v>31</v>
      </c>
      <c r="B65" s="180">
        <f>'将来負担比率（分子）の構造'!I$42</f>
        <v>909</v>
      </c>
      <c r="C65" s="180"/>
      <c r="D65" s="180"/>
      <c r="E65" s="180">
        <f>'将来負担比率（分子）の構造'!J$42</f>
        <v>789</v>
      </c>
      <c r="F65" s="180"/>
      <c r="G65" s="180"/>
      <c r="H65" s="180">
        <f>'将来負担比率（分子）の構造'!K$42</f>
        <v>662</v>
      </c>
      <c r="I65" s="180"/>
      <c r="J65" s="180"/>
      <c r="K65" s="180">
        <f>'将来負担比率（分子）の構造'!L$42</f>
        <v>550</v>
      </c>
      <c r="L65" s="180"/>
      <c r="M65" s="180"/>
      <c r="N65" s="180">
        <f>'将来負担比率（分子）の構造'!M$42</f>
        <v>450</v>
      </c>
      <c r="O65" s="180"/>
      <c r="P65" s="180"/>
    </row>
    <row r="66" spans="1:16" x14ac:dyDescent="0.15">
      <c r="A66" s="180" t="s">
        <v>30</v>
      </c>
      <c r="B66" s="180">
        <f>'将来負担比率（分子）の構造'!I$41</f>
        <v>19469</v>
      </c>
      <c r="C66" s="180"/>
      <c r="D66" s="180"/>
      <c r="E66" s="180">
        <f>'将来負担比率（分子）の構造'!J$41</f>
        <v>18655</v>
      </c>
      <c r="F66" s="180"/>
      <c r="G66" s="180"/>
      <c r="H66" s="180">
        <f>'将来負担比率（分子）の構造'!K$41</f>
        <v>18398</v>
      </c>
      <c r="I66" s="180"/>
      <c r="J66" s="180"/>
      <c r="K66" s="180">
        <f>'将来負担比率（分子）の構造'!L$41</f>
        <v>18248</v>
      </c>
      <c r="L66" s="180"/>
      <c r="M66" s="180"/>
      <c r="N66" s="180">
        <f>'将来負担比率（分子）の構造'!M$41</f>
        <v>17891</v>
      </c>
      <c r="O66" s="180"/>
      <c r="P66" s="180"/>
    </row>
    <row r="67" spans="1:16" x14ac:dyDescent="0.15">
      <c r="A67" s="180" t="s">
        <v>74</v>
      </c>
      <c r="B67" s="180" t="e">
        <f>NA()</f>
        <v>#N/A</v>
      </c>
      <c r="C67" s="180">
        <f>IF(ISNUMBER('将来負担比率（分子）の構造'!I$53), IF('将来負担比率（分子）の構造'!I$53 &lt; 0, 0, '将来負担比率（分子）の構造'!I$53), NA())</f>
        <v>1862</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2658</v>
      </c>
      <c r="C72" s="184">
        <f>基金残高に係る経年分析!G55</f>
        <v>2470</v>
      </c>
      <c r="D72" s="184">
        <f>基金残高に係る経年分析!H55</f>
        <v>3038</v>
      </c>
    </row>
    <row r="73" spans="1:16" x14ac:dyDescent="0.15">
      <c r="A73" s="183" t="s">
        <v>77</v>
      </c>
      <c r="B73" s="184">
        <f>基金残高に係る経年分析!F56</f>
        <v>567</v>
      </c>
      <c r="C73" s="184">
        <f>基金残高に係る経年分析!G56</f>
        <v>556</v>
      </c>
      <c r="D73" s="184">
        <f>基金残高に係る経年分析!H56</f>
        <v>1056</v>
      </c>
    </row>
    <row r="74" spans="1:16" x14ac:dyDescent="0.15">
      <c r="A74" s="183" t="s">
        <v>78</v>
      </c>
      <c r="B74" s="184">
        <f>基金残高に係る経年分析!F57</f>
        <v>4594</v>
      </c>
      <c r="C74" s="184">
        <f>基金残高に係る経年分析!G57</f>
        <v>4896</v>
      </c>
      <c r="D74" s="184">
        <f>基金残高に係る経年分析!H57</f>
        <v>5283</v>
      </c>
    </row>
  </sheetData>
  <sheetProtection algorithmName="SHA-512" hashValue="DwbwjfMVANRTWlaXjazGW5J2uUPowwiRl/RNChMFuwyJPMp0NGoxGm7gASPwgmpC9cX+NbbvLhOXh8Lj9ebxVw==" saltValue="wHN4gP7QTxDOFo2hMDoP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BA81" sqref="BA8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13022673</v>
      </c>
      <c r="S5" s="669"/>
      <c r="T5" s="669"/>
      <c r="U5" s="669"/>
      <c r="V5" s="669"/>
      <c r="W5" s="669"/>
      <c r="X5" s="669"/>
      <c r="Y5" s="670"/>
      <c r="Z5" s="671">
        <v>48.2</v>
      </c>
      <c r="AA5" s="671"/>
      <c r="AB5" s="671"/>
      <c r="AC5" s="671"/>
      <c r="AD5" s="672">
        <v>12382733</v>
      </c>
      <c r="AE5" s="672"/>
      <c r="AF5" s="672"/>
      <c r="AG5" s="672"/>
      <c r="AH5" s="672"/>
      <c r="AI5" s="672"/>
      <c r="AJ5" s="672"/>
      <c r="AK5" s="672"/>
      <c r="AL5" s="673">
        <v>83.5</v>
      </c>
      <c r="AM5" s="674"/>
      <c r="AN5" s="674"/>
      <c r="AO5" s="675"/>
      <c r="AP5" s="665" t="s">
        <v>224</v>
      </c>
      <c r="AQ5" s="666"/>
      <c r="AR5" s="666"/>
      <c r="AS5" s="666"/>
      <c r="AT5" s="666"/>
      <c r="AU5" s="666"/>
      <c r="AV5" s="666"/>
      <c r="AW5" s="666"/>
      <c r="AX5" s="666"/>
      <c r="AY5" s="666"/>
      <c r="AZ5" s="666"/>
      <c r="BA5" s="666"/>
      <c r="BB5" s="666"/>
      <c r="BC5" s="666"/>
      <c r="BD5" s="666"/>
      <c r="BE5" s="666"/>
      <c r="BF5" s="667"/>
      <c r="BG5" s="679">
        <v>12378833</v>
      </c>
      <c r="BH5" s="680"/>
      <c r="BI5" s="680"/>
      <c r="BJ5" s="680"/>
      <c r="BK5" s="680"/>
      <c r="BL5" s="680"/>
      <c r="BM5" s="680"/>
      <c r="BN5" s="681"/>
      <c r="BO5" s="682">
        <v>95.1</v>
      </c>
      <c r="BP5" s="682"/>
      <c r="BQ5" s="682"/>
      <c r="BR5" s="682"/>
      <c r="BS5" s="683">
        <v>391109</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234654</v>
      </c>
      <c r="S6" s="680"/>
      <c r="T6" s="680"/>
      <c r="U6" s="680"/>
      <c r="V6" s="680"/>
      <c r="W6" s="680"/>
      <c r="X6" s="680"/>
      <c r="Y6" s="681"/>
      <c r="Z6" s="682">
        <v>0.9</v>
      </c>
      <c r="AA6" s="682"/>
      <c r="AB6" s="682"/>
      <c r="AC6" s="682"/>
      <c r="AD6" s="683">
        <v>234654</v>
      </c>
      <c r="AE6" s="683"/>
      <c r="AF6" s="683"/>
      <c r="AG6" s="683"/>
      <c r="AH6" s="683"/>
      <c r="AI6" s="683"/>
      <c r="AJ6" s="683"/>
      <c r="AK6" s="683"/>
      <c r="AL6" s="684">
        <v>1.6</v>
      </c>
      <c r="AM6" s="685"/>
      <c r="AN6" s="685"/>
      <c r="AO6" s="686"/>
      <c r="AP6" s="676" t="s">
        <v>229</v>
      </c>
      <c r="AQ6" s="677"/>
      <c r="AR6" s="677"/>
      <c r="AS6" s="677"/>
      <c r="AT6" s="677"/>
      <c r="AU6" s="677"/>
      <c r="AV6" s="677"/>
      <c r="AW6" s="677"/>
      <c r="AX6" s="677"/>
      <c r="AY6" s="677"/>
      <c r="AZ6" s="677"/>
      <c r="BA6" s="677"/>
      <c r="BB6" s="677"/>
      <c r="BC6" s="677"/>
      <c r="BD6" s="677"/>
      <c r="BE6" s="677"/>
      <c r="BF6" s="678"/>
      <c r="BG6" s="679">
        <v>12378833</v>
      </c>
      <c r="BH6" s="680"/>
      <c r="BI6" s="680"/>
      <c r="BJ6" s="680"/>
      <c r="BK6" s="680"/>
      <c r="BL6" s="680"/>
      <c r="BM6" s="680"/>
      <c r="BN6" s="681"/>
      <c r="BO6" s="682">
        <v>95.1</v>
      </c>
      <c r="BP6" s="682"/>
      <c r="BQ6" s="682"/>
      <c r="BR6" s="682"/>
      <c r="BS6" s="683">
        <v>391109</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267241</v>
      </c>
      <c r="CS6" s="680"/>
      <c r="CT6" s="680"/>
      <c r="CU6" s="680"/>
      <c r="CV6" s="680"/>
      <c r="CW6" s="680"/>
      <c r="CX6" s="680"/>
      <c r="CY6" s="681"/>
      <c r="CZ6" s="673">
        <v>1</v>
      </c>
      <c r="DA6" s="674"/>
      <c r="DB6" s="674"/>
      <c r="DC6" s="693"/>
      <c r="DD6" s="688" t="s">
        <v>231</v>
      </c>
      <c r="DE6" s="680"/>
      <c r="DF6" s="680"/>
      <c r="DG6" s="680"/>
      <c r="DH6" s="680"/>
      <c r="DI6" s="680"/>
      <c r="DJ6" s="680"/>
      <c r="DK6" s="680"/>
      <c r="DL6" s="680"/>
      <c r="DM6" s="680"/>
      <c r="DN6" s="680"/>
      <c r="DO6" s="680"/>
      <c r="DP6" s="681"/>
      <c r="DQ6" s="688">
        <v>266776</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17127</v>
      </c>
      <c r="S7" s="680"/>
      <c r="T7" s="680"/>
      <c r="U7" s="680"/>
      <c r="V7" s="680"/>
      <c r="W7" s="680"/>
      <c r="X7" s="680"/>
      <c r="Y7" s="681"/>
      <c r="Z7" s="682">
        <v>0.1</v>
      </c>
      <c r="AA7" s="682"/>
      <c r="AB7" s="682"/>
      <c r="AC7" s="682"/>
      <c r="AD7" s="683">
        <v>17127</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5643688</v>
      </c>
      <c r="BH7" s="680"/>
      <c r="BI7" s="680"/>
      <c r="BJ7" s="680"/>
      <c r="BK7" s="680"/>
      <c r="BL7" s="680"/>
      <c r="BM7" s="680"/>
      <c r="BN7" s="681"/>
      <c r="BO7" s="682">
        <v>43.3</v>
      </c>
      <c r="BP7" s="682"/>
      <c r="BQ7" s="682"/>
      <c r="BR7" s="682"/>
      <c r="BS7" s="683">
        <v>391109</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3946522</v>
      </c>
      <c r="CS7" s="680"/>
      <c r="CT7" s="680"/>
      <c r="CU7" s="680"/>
      <c r="CV7" s="680"/>
      <c r="CW7" s="680"/>
      <c r="CX7" s="680"/>
      <c r="CY7" s="681"/>
      <c r="CZ7" s="682">
        <v>15.1</v>
      </c>
      <c r="DA7" s="682"/>
      <c r="DB7" s="682"/>
      <c r="DC7" s="682"/>
      <c r="DD7" s="688">
        <v>127516</v>
      </c>
      <c r="DE7" s="680"/>
      <c r="DF7" s="680"/>
      <c r="DG7" s="680"/>
      <c r="DH7" s="680"/>
      <c r="DI7" s="680"/>
      <c r="DJ7" s="680"/>
      <c r="DK7" s="680"/>
      <c r="DL7" s="680"/>
      <c r="DM7" s="680"/>
      <c r="DN7" s="680"/>
      <c r="DO7" s="680"/>
      <c r="DP7" s="681"/>
      <c r="DQ7" s="688">
        <v>3608984</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20750</v>
      </c>
      <c r="S8" s="680"/>
      <c r="T8" s="680"/>
      <c r="U8" s="680"/>
      <c r="V8" s="680"/>
      <c r="W8" s="680"/>
      <c r="X8" s="680"/>
      <c r="Y8" s="681"/>
      <c r="Z8" s="682">
        <v>0.1</v>
      </c>
      <c r="AA8" s="682"/>
      <c r="AB8" s="682"/>
      <c r="AC8" s="682"/>
      <c r="AD8" s="683">
        <v>20750</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126934</v>
      </c>
      <c r="BH8" s="680"/>
      <c r="BI8" s="680"/>
      <c r="BJ8" s="680"/>
      <c r="BK8" s="680"/>
      <c r="BL8" s="680"/>
      <c r="BM8" s="680"/>
      <c r="BN8" s="681"/>
      <c r="BO8" s="682">
        <v>1</v>
      </c>
      <c r="BP8" s="682"/>
      <c r="BQ8" s="682"/>
      <c r="BR8" s="682"/>
      <c r="BS8" s="688" t="s">
        <v>126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10095472</v>
      </c>
      <c r="CS8" s="680"/>
      <c r="CT8" s="680"/>
      <c r="CU8" s="680"/>
      <c r="CV8" s="680"/>
      <c r="CW8" s="680"/>
      <c r="CX8" s="680"/>
      <c r="CY8" s="681"/>
      <c r="CZ8" s="682">
        <v>38.6</v>
      </c>
      <c r="DA8" s="682"/>
      <c r="DB8" s="682"/>
      <c r="DC8" s="682"/>
      <c r="DD8" s="688">
        <v>58187</v>
      </c>
      <c r="DE8" s="680"/>
      <c r="DF8" s="680"/>
      <c r="DG8" s="680"/>
      <c r="DH8" s="680"/>
      <c r="DI8" s="680"/>
      <c r="DJ8" s="680"/>
      <c r="DK8" s="680"/>
      <c r="DL8" s="680"/>
      <c r="DM8" s="680"/>
      <c r="DN8" s="680"/>
      <c r="DO8" s="680"/>
      <c r="DP8" s="681"/>
      <c r="DQ8" s="688">
        <v>4568977</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19391</v>
      </c>
      <c r="S9" s="680"/>
      <c r="T9" s="680"/>
      <c r="U9" s="680"/>
      <c r="V9" s="680"/>
      <c r="W9" s="680"/>
      <c r="X9" s="680"/>
      <c r="Y9" s="681"/>
      <c r="Z9" s="682">
        <v>0.1</v>
      </c>
      <c r="AA9" s="682"/>
      <c r="AB9" s="682"/>
      <c r="AC9" s="682"/>
      <c r="AD9" s="683">
        <v>19391</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3478394</v>
      </c>
      <c r="BH9" s="680"/>
      <c r="BI9" s="680"/>
      <c r="BJ9" s="680"/>
      <c r="BK9" s="680"/>
      <c r="BL9" s="680"/>
      <c r="BM9" s="680"/>
      <c r="BN9" s="681"/>
      <c r="BO9" s="682">
        <v>26.7</v>
      </c>
      <c r="BP9" s="682"/>
      <c r="BQ9" s="682"/>
      <c r="BR9" s="682"/>
      <c r="BS9" s="688" t="s">
        <v>126</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2208436</v>
      </c>
      <c r="CS9" s="680"/>
      <c r="CT9" s="680"/>
      <c r="CU9" s="680"/>
      <c r="CV9" s="680"/>
      <c r="CW9" s="680"/>
      <c r="CX9" s="680"/>
      <c r="CY9" s="681"/>
      <c r="CZ9" s="682">
        <v>8.4</v>
      </c>
      <c r="DA9" s="682"/>
      <c r="DB9" s="682"/>
      <c r="DC9" s="682"/>
      <c r="DD9" s="688">
        <v>12609</v>
      </c>
      <c r="DE9" s="680"/>
      <c r="DF9" s="680"/>
      <c r="DG9" s="680"/>
      <c r="DH9" s="680"/>
      <c r="DI9" s="680"/>
      <c r="DJ9" s="680"/>
      <c r="DK9" s="680"/>
      <c r="DL9" s="680"/>
      <c r="DM9" s="680"/>
      <c r="DN9" s="680"/>
      <c r="DO9" s="680"/>
      <c r="DP9" s="681"/>
      <c r="DQ9" s="688">
        <v>1896517</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231</v>
      </c>
      <c r="AA10" s="682"/>
      <c r="AB10" s="682"/>
      <c r="AC10" s="682"/>
      <c r="AD10" s="683" t="s">
        <v>126</v>
      </c>
      <c r="AE10" s="683"/>
      <c r="AF10" s="683"/>
      <c r="AG10" s="683"/>
      <c r="AH10" s="683"/>
      <c r="AI10" s="683"/>
      <c r="AJ10" s="683"/>
      <c r="AK10" s="683"/>
      <c r="AL10" s="684" t="s">
        <v>126</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404060</v>
      </c>
      <c r="BH10" s="680"/>
      <c r="BI10" s="680"/>
      <c r="BJ10" s="680"/>
      <c r="BK10" s="680"/>
      <c r="BL10" s="680"/>
      <c r="BM10" s="680"/>
      <c r="BN10" s="681"/>
      <c r="BO10" s="682">
        <v>3.1</v>
      </c>
      <c r="BP10" s="682"/>
      <c r="BQ10" s="682"/>
      <c r="BR10" s="682"/>
      <c r="BS10" s="688">
        <v>67280</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96532</v>
      </c>
      <c r="CS10" s="680"/>
      <c r="CT10" s="680"/>
      <c r="CU10" s="680"/>
      <c r="CV10" s="680"/>
      <c r="CW10" s="680"/>
      <c r="CX10" s="680"/>
      <c r="CY10" s="681"/>
      <c r="CZ10" s="682">
        <v>0.4</v>
      </c>
      <c r="DA10" s="682"/>
      <c r="DB10" s="682"/>
      <c r="DC10" s="682"/>
      <c r="DD10" s="688" t="s">
        <v>126</v>
      </c>
      <c r="DE10" s="680"/>
      <c r="DF10" s="680"/>
      <c r="DG10" s="680"/>
      <c r="DH10" s="680"/>
      <c r="DI10" s="680"/>
      <c r="DJ10" s="680"/>
      <c r="DK10" s="680"/>
      <c r="DL10" s="680"/>
      <c r="DM10" s="680"/>
      <c r="DN10" s="680"/>
      <c r="DO10" s="680"/>
      <c r="DP10" s="681"/>
      <c r="DQ10" s="688">
        <v>10534</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231</v>
      </c>
      <c r="AA11" s="682"/>
      <c r="AB11" s="682"/>
      <c r="AC11" s="682"/>
      <c r="AD11" s="683" t="s">
        <v>126</v>
      </c>
      <c r="AE11" s="683"/>
      <c r="AF11" s="683"/>
      <c r="AG11" s="683"/>
      <c r="AH11" s="683"/>
      <c r="AI11" s="683"/>
      <c r="AJ11" s="683"/>
      <c r="AK11" s="683"/>
      <c r="AL11" s="684" t="s">
        <v>231</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1634300</v>
      </c>
      <c r="BH11" s="680"/>
      <c r="BI11" s="680"/>
      <c r="BJ11" s="680"/>
      <c r="BK11" s="680"/>
      <c r="BL11" s="680"/>
      <c r="BM11" s="680"/>
      <c r="BN11" s="681"/>
      <c r="BO11" s="682">
        <v>12.5</v>
      </c>
      <c r="BP11" s="682"/>
      <c r="BQ11" s="682"/>
      <c r="BR11" s="682"/>
      <c r="BS11" s="688">
        <v>323829</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555927</v>
      </c>
      <c r="CS11" s="680"/>
      <c r="CT11" s="680"/>
      <c r="CU11" s="680"/>
      <c r="CV11" s="680"/>
      <c r="CW11" s="680"/>
      <c r="CX11" s="680"/>
      <c r="CY11" s="681"/>
      <c r="CZ11" s="682">
        <v>2.1</v>
      </c>
      <c r="DA11" s="682"/>
      <c r="DB11" s="682"/>
      <c r="DC11" s="682"/>
      <c r="DD11" s="688">
        <v>190402</v>
      </c>
      <c r="DE11" s="680"/>
      <c r="DF11" s="680"/>
      <c r="DG11" s="680"/>
      <c r="DH11" s="680"/>
      <c r="DI11" s="680"/>
      <c r="DJ11" s="680"/>
      <c r="DK11" s="680"/>
      <c r="DL11" s="680"/>
      <c r="DM11" s="680"/>
      <c r="DN11" s="680"/>
      <c r="DO11" s="680"/>
      <c r="DP11" s="681"/>
      <c r="DQ11" s="688">
        <v>332042</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1439194</v>
      </c>
      <c r="S12" s="680"/>
      <c r="T12" s="680"/>
      <c r="U12" s="680"/>
      <c r="V12" s="680"/>
      <c r="W12" s="680"/>
      <c r="X12" s="680"/>
      <c r="Y12" s="681"/>
      <c r="Z12" s="682">
        <v>5.3</v>
      </c>
      <c r="AA12" s="682"/>
      <c r="AB12" s="682"/>
      <c r="AC12" s="682"/>
      <c r="AD12" s="683">
        <v>1439194</v>
      </c>
      <c r="AE12" s="683"/>
      <c r="AF12" s="683"/>
      <c r="AG12" s="683"/>
      <c r="AH12" s="683"/>
      <c r="AI12" s="683"/>
      <c r="AJ12" s="683"/>
      <c r="AK12" s="683"/>
      <c r="AL12" s="684">
        <v>9.6999999999999993</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5940378</v>
      </c>
      <c r="BH12" s="680"/>
      <c r="BI12" s="680"/>
      <c r="BJ12" s="680"/>
      <c r="BK12" s="680"/>
      <c r="BL12" s="680"/>
      <c r="BM12" s="680"/>
      <c r="BN12" s="681"/>
      <c r="BO12" s="682">
        <v>45.6</v>
      </c>
      <c r="BP12" s="682"/>
      <c r="BQ12" s="682"/>
      <c r="BR12" s="682"/>
      <c r="BS12" s="688" t="s">
        <v>231</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633093</v>
      </c>
      <c r="CS12" s="680"/>
      <c r="CT12" s="680"/>
      <c r="CU12" s="680"/>
      <c r="CV12" s="680"/>
      <c r="CW12" s="680"/>
      <c r="CX12" s="680"/>
      <c r="CY12" s="681"/>
      <c r="CZ12" s="682">
        <v>2.4</v>
      </c>
      <c r="DA12" s="682"/>
      <c r="DB12" s="682"/>
      <c r="DC12" s="682"/>
      <c r="DD12" s="688">
        <v>13292</v>
      </c>
      <c r="DE12" s="680"/>
      <c r="DF12" s="680"/>
      <c r="DG12" s="680"/>
      <c r="DH12" s="680"/>
      <c r="DI12" s="680"/>
      <c r="DJ12" s="680"/>
      <c r="DK12" s="680"/>
      <c r="DL12" s="680"/>
      <c r="DM12" s="680"/>
      <c r="DN12" s="680"/>
      <c r="DO12" s="680"/>
      <c r="DP12" s="681"/>
      <c r="DQ12" s="688">
        <v>279772</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14799</v>
      </c>
      <c r="S13" s="680"/>
      <c r="T13" s="680"/>
      <c r="U13" s="680"/>
      <c r="V13" s="680"/>
      <c r="W13" s="680"/>
      <c r="X13" s="680"/>
      <c r="Y13" s="681"/>
      <c r="Z13" s="682">
        <v>0.1</v>
      </c>
      <c r="AA13" s="682"/>
      <c r="AB13" s="682"/>
      <c r="AC13" s="682"/>
      <c r="AD13" s="683">
        <v>14799</v>
      </c>
      <c r="AE13" s="683"/>
      <c r="AF13" s="683"/>
      <c r="AG13" s="683"/>
      <c r="AH13" s="683"/>
      <c r="AI13" s="683"/>
      <c r="AJ13" s="683"/>
      <c r="AK13" s="683"/>
      <c r="AL13" s="684">
        <v>0.1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5924396</v>
      </c>
      <c r="BH13" s="680"/>
      <c r="BI13" s="680"/>
      <c r="BJ13" s="680"/>
      <c r="BK13" s="680"/>
      <c r="BL13" s="680"/>
      <c r="BM13" s="680"/>
      <c r="BN13" s="681"/>
      <c r="BO13" s="682">
        <v>45.5</v>
      </c>
      <c r="BP13" s="682"/>
      <c r="BQ13" s="682"/>
      <c r="BR13" s="682"/>
      <c r="BS13" s="688" t="s">
        <v>231</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2573543</v>
      </c>
      <c r="CS13" s="680"/>
      <c r="CT13" s="680"/>
      <c r="CU13" s="680"/>
      <c r="CV13" s="680"/>
      <c r="CW13" s="680"/>
      <c r="CX13" s="680"/>
      <c r="CY13" s="681"/>
      <c r="CZ13" s="682">
        <v>9.8000000000000007</v>
      </c>
      <c r="DA13" s="682"/>
      <c r="DB13" s="682"/>
      <c r="DC13" s="682"/>
      <c r="DD13" s="688">
        <v>1069182</v>
      </c>
      <c r="DE13" s="680"/>
      <c r="DF13" s="680"/>
      <c r="DG13" s="680"/>
      <c r="DH13" s="680"/>
      <c r="DI13" s="680"/>
      <c r="DJ13" s="680"/>
      <c r="DK13" s="680"/>
      <c r="DL13" s="680"/>
      <c r="DM13" s="680"/>
      <c r="DN13" s="680"/>
      <c r="DO13" s="680"/>
      <c r="DP13" s="681"/>
      <c r="DQ13" s="688">
        <v>1800366</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231</v>
      </c>
      <c r="AA14" s="682"/>
      <c r="AB14" s="682"/>
      <c r="AC14" s="682"/>
      <c r="AD14" s="683" t="s">
        <v>126</v>
      </c>
      <c r="AE14" s="683"/>
      <c r="AF14" s="683"/>
      <c r="AG14" s="683"/>
      <c r="AH14" s="683"/>
      <c r="AI14" s="683"/>
      <c r="AJ14" s="683"/>
      <c r="AK14" s="683"/>
      <c r="AL14" s="684" t="s">
        <v>126</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191723</v>
      </c>
      <c r="BH14" s="680"/>
      <c r="BI14" s="680"/>
      <c r="BJ14" s="680"/>
      <c r="BK14" s="680"/>
      <c r="BL14" s="680"/>
      <c r="BM14" s="680"/>
      <c r="BN14" s="681"/>
      <c r="BO14" s="682">
        <v>1.5</v>
      </c>
      <c r="BP14" s="682"/>
      <c r="BQ14" s="682"/>
      <c r="BR14" s="682"/>
      <c r="BS14" s="688" t="s">
        <v>126</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774799</v>
      </c>
      <c r="CS14" s="680"/>
      <c r="CT14" s="680"/>
      <c r="CU14" s="680"/>
      <c r="CV14" s="680"/>
      <c r="CW14" s="680"/>
      <c r="CX14" s="680"/>
      <c r="CY14" s="681"/>
      <c r="CZ14" s="682">
        <v>3</v>
      </c>
      <c r="DA14" s="682"/>
      <c r="DB14" s="682"/>
      <c r="DC14" s="682"/>
      <c r="DD14" s="688">
        <v>23177</v>
      </c>
      <c r="DE14" s="680"/>
      <c r="DF14" s="680"/>
      <c r="DG14" s="680"/>
      <c r="DH14" s="680"/>
      <c r="DI14" s="680"/>
      <c r="DJ14" s="680"/>
      <c r="DK14" s="680"/>
      <c r="DL14" s="680"/>
      <c r="DM14" s="680"/>
      <c r="DN14" s="680"/>
      <c r="DO14" s="680"/>
      <c r="DP14" s="681"/>
      <c r="DQ14" s="688">
        <v>741618</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55239</v>
      </c>
      <c r="S15" s="680"/>
      <c r="T15" s="680"/>
      <c r="U15" s="680"/>
      <c r="V15" s="680"/>
      <c r="W15" s="680"/>
      <c r="X15" s="680"/>
      <c r="Y15" s="681"/>
      <c r="Z15" s="682">
        <v>0.2</v>
      </c>
      <c r="AA15" s="682"/>
      <c r="AB15" s="682"/>
      <c r="AC15" s="682"/>
      <c r="AD15" s="683">
        <v>55239</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603044</v>
      </c>
      <c r="BH15" s="680"/>
      <c r="BI15" s="680"/>
      <c r="BJ15" s="680"/>
      <c r="BK15" s="680"/>
      <c r="BL15" s="680"/>
      <c r="BM15" s="680"/>
      <c r="BN15" s="681"/>
      <c r="BO15" s="682">
        <v>4.5999999999999996</v>
      </c>
      <c r="BP15" s="682"/>
      <c r="BQ15" s="682"/>
      <c r="BR15" s="682"/>
      <c r="BS15" s="688" t="s">
        <v>231</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2977639</v>
      </c>
      <c r="CS15" s="680"/>
      <c r="CT15" s="680"/>
      <c r="CU15" s="680"/>
      <c r="CV15" s="680"/>
      <c r="CW15" s="680"/>
      <c r="CX15" s="680"/>
      <c r="CY15" s="681"/>
      <c r="CZ15" s="682">
        <v>11.4</v>
      </c>
      <c r="DA15" s="682"/>
      <c r="DB15" s="682"/>
      <c r="DC15" s="682"/>
      <c r="DD15" s="688">
        <v>1313014</v>
      </c>
      <c r="DE15" s="680"/>
      <c r="DF15" s="680"/>
      <c r="DG15" s="680"/>
      <c r="DH15" s="680"/>
      <c r="DI15" s="680"/>
      <c r="DJ15" s="680"/>
      <c r="DK15" s="680"/>
      <c r="DL15" s="680"/>
      <c r="DM15" s="680"/>
      <c r="DN15" s="680"/>
      <c r="DO15" s="680"/>
      <c r="DP15" s="681"/>
      <c r="DQ15" s="688">
        <v>1641190</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231</v>
      </c>
      <c r="AA16" s="682"/>
      <c r="AB16" s="682"/>
      <c r="AC16" s="682"/>
      <c r="AD16" s="683" t="s">
        <v>126</v>
      </c>
      <c r="AE16" s="683"/>
      <c r="AF16" s="683"/>
      <c r="AG16" s="683"/>
      <c r="AH16" s="683"/>
      <c r="AI16" s="683"/>
      <c r="AJ16" s="683"/>
      <c r="AK16" s="683"/>
      <c r="AL16" s="684" t="s">
        <v>231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231</v>
      </c>
      <c r="BP16" s="682"/>
      <c r="BQ16" s="682"/>
      <c r="BR16" s="682"/>
      <c r="BS16" s="688" t="s">
        <v>231</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133121</v>
      </c>
      <c r="CS16" s="680"/>
      <c r="CT16" s="680"/>
      <c r="CU16" s="680"/>
      <c r="CV16" s="680"/>
      <c r="CW16" s="680"/>
      <c r="CX16" s="680"/>
      <c r="CY16" s="681"/>
      <c r="CZ16" s="682">
        <v>0.5</v>
      </c>
      <c r="DA16" s="682"/>
      <c r="DB16" s="682"/>
      <c r="DC16" s="682"/>
      <c r="DD16" s="688" t="s">
        <v>231</v>
      </c>
      <c r="DE16" s="680"/>
      <c r="DF16" s="680"/>
      <c r="DG16" s="680"/>
      <c r="DH16" s="680"/>
      <c r="DI16" s="680"/>
      <c r="DJ16" s="680"/>
      <c r="DK16" s="680"/>
      <c r="DL16" s="680"/>
      <c r="DM16" s="680"/>
      <c r="DN16" s="680"/>
      <c r="DO16" s="680"/>
      <c r="DP16" s="681"/>
      <c r="DQ16" s="688">
        <v>77927</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69796</v>
      </c>
      <c r="S17" s="680"/>
      <c r="T17" s="680"/>
      <c r="U17" s="680"/>
      <c r="V17" s="680"/>
      <c r="W17" s="680"/>
      <c r="X17" s="680"/>
      <c r="Y17" s="681"/>
      <c r="Z17" s="682">
        <v>0.3</v>
      </c>
      <c r="AA17" s="682"/>
      <c r="AB17" s="682"/>
      <c r="AC17" s="682"/>
      <c r="AD17" s="683">
        <v>69796</v>
      </c>
      <c r="AE17" s="683"/>
      <c r="AF17" s="683"/>
      <c r="AG17" s="683"/>
      <c r="AH17" s="683"/>
      <c r="AI17" s="683"/>
      <c r="AJ17" s="683"/>
      <c r="AK17" s="683"/>
      <c r="AL17" s="684">
        <v>0.5</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126</v>
      </c>
      <c r="BP17" s="682"/>
      <c r="BQ17" s="682"/>
      <c r="BR17" s="682"/>
      <c r="BS17" s="688" t="s">
        <v>126</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1917902</v>
      </c>
      <c r="CS17" s="680"/>
      <c r="CT17" s="680"/>
      <c r="CU17" s="680"/>
      <c r="CV17" s="680"/>
      <c r="CW17" s="680"/>
      <c r="CX17" s="680"/>
      <c r="CY17" s="681"/>
      <c r="CZ17" s="682">
        <v>7.3</v>
      </c>
      <c r="DA17" s="682"/>
      <c r="DB17" s="682"/>
      <c r="DC17" s="682"/>
      <c r="DD17" s="688" t="s">
        <v>126</v>
      </c>
      <c r="DE17" s="680"/>
      <c r="DF17" s="680"/>
      <c r="DG17" s="680"/>
      <c r="DH17" s="680"/>
      <c r="DI17" s="680"/>
      <c r="DJ17" s="680"/>
      <c r="DK17" s="680"/>
      <c r="DL17" s="680"/>
      <c r="DM17" s="680"/>
      <c r="DN17" s="680"/>
      <c r="DO17" s="680"/>
      <c r="DP17" s="681"/>
      <c r="DQ17" s="688">
        <v>1900077</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869315</v>
      </c>
      <c r="S18" s="680"/>
      <c r="T18" s="680"/>
      <c r="U18" s="680"/>
      <c r="V18" s="680"/>
      <c r="W18" s="680"/>
      <c r="X18" s="680"/>
      <c r="Y18" s="681"/>
      <c r="Z18" s="682">
        <v>3.2</v>
      </c>
      <c r="AA18" s="682"/>
      <c r="AB18" s="682"/>
      <c r="AC18" s="682"/>
      <c r="AD18" s="683">
        <v>505579</v>
      </c>
      <c r="AE18" s="683"/>
      <c r="AF18" s="683"/>
      <c r="AG18" s="683"/>
      <c r="AH18" s="683"/>
      <c r="AI18" s="683"/>
      <c r="AJ18" s="683"/>
      <c r="AK18" s="683"/>
      <c r="AL18" s="684">
        <v>3.4</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231</v>
      </c>
      <c r="BP18" s="682"/>
      <c r="BQ18" s="682"/>
      <c r="BR18" s="682"/>
      <c r="BS18" s="688" t="s">
        <v>231</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126</v>
      </c>
      <c r="DA18" s="682"/>
      <c r="DB18" s="682"/>
      <c r="DC18" s="682"/>
      <c r="DD18" s="688" t="s">
        <v>126</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505579</v>
      </c>
      <c r="S19" s="680"/>
      <c r="T19" s="680"/>
      <c r="U19" s="680"/>
      <c r="V19" s="680"/>
      <c r="W19" s="680"/>
      <c r="X19" s="680"/>
      <c r="Y19" s="681"/>
      <c r="Z19" s="682">
        <v>1.9</v>
      </c>
      <c r="AA19" s="682"/>
      <c r="AB19" s="682"/>
      <c r="AC19" s="682"/>
      <c r="AD19" s="683">
        <v>505579</v>
      </c>
      <c r="AE19" s="683"/>
      <c r="AF19" s="683"/>
      <c r="AG19" s="683"/>
      <c r="AH19" s="683"/>
      <c r="AI19" s="683"/>
      <c r="AJ19" s="683"/>
      <c r="AK19" s="683"/>
      <c r="AL19" s="684">
        <v>3.4</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643840</v>
      </c>
      <c r="BH19" s="680"/>
      <c r="BI19" s="680"/>
      <c r="BJ19" s="680"/>
      <c r="BK19" s="680"/>
      <c r="BL19" s="680"/>
      <c r="BM19" s="680"/>
      <c r="BN19" s="681"/>
      <c r="BO19" s="682">
        <v>4.9000000000000004</v>
      </c>
      <c r="BP19" s="682"/>
      <c r="BQ19" s="682"/>
      <c r="BR19" s="682"/>
      <c r="BS19" s="688" t="s">
        <v>231</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363736</v>
      </c>
      <c r="S20" s="680"/>
      <c r="T20" s="680"/>
      <c r="U20" s="680"/>
      <c r="V20" s="680"/>
      <c r="W20" s="680"/>
      <c r="X20" s="680"/>
      <c r="Y20" s="681"/>
      <c r="Z20" s="682">
        <v>1.3</v>
      </c>
      <c r="AA20" s="682"/>
      <c r="AB20" s="682"/>
      <c r="AC20" s="682"/>
      <c r="AD20" s="683" t="s">
        <v>231</v>
      </c>
      <c r="AE20" s="683"/>
      <c r="AF20" s="683"/>
      <c r="AG20" s="683"/>
      <c r="AH20" s="683"/>
      <c r="AI20" s="683"/>
      <c r="AJ20" s="683"/>
      <c r="AK20" s="683"/>
      <c r="AL20" s="684" t="s">
        <v>231</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643840</v>
      </c>
      <c r="BH20" s="680"/>
      <c r="BI20" s="680"/>
      <c r="BJ20" s="680"/>
      <c r="BK20" s="680"/>
      <c r="BL20" s="680"/>
      <c r="BM20" s="680"/>
      <c r="BN20" s="681"/>
      <c r="BO20" s="682">
        <v>4.9000000000000004</v>
      </c>
      <c r="BP20" s="682"/>
      <c r="BQ20" s="682"/>
      <c r="BR20" s="682"/>
      <c r="BS20" s="688" t="s">
        <v>126</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26180227</v>
      </c>
      <c r="CS20" s="680"/>
      <c r="CT20" s="680"/>
      <c r="CU20" s="680"/>
      <c r="CV20" s="680"/>
      <c r="CW20" s="680"/>
      <c r="CX20" s="680"/>
      <c r="CY20" s="681"/>
      <c r="CZ20" s="682">
        <v>100</v>
      </c>
      <c r="DA20" s="682"/>
      <c r="DB20" s="682"/>
      <c r="DC20" s="682"/>
      <c r="DD20" s="688">
        <v>2807379</v>
      </c>
      <c r="DE20" s="680"/>
      <c r="DF20" s="680"/>
      <c r="DG20" s="680"/>
      <c r="DH20" s="680"/>
      <c r="DI20" s="680"/>
      <c r="DJ20" s="680"/>
      <c r="DK20" s="680"/>
      <c r="DL20" s="680"/>
      <c r="DM20" s="680"/>
      <c r="DN20" s="680"/>
      <c r="DO20" s="680"/>
      <c r="DP20" s="681"/>
      <c r="DQ20" s="688">
        <v>17124780</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231</v>
      </c>
      <c r="S21" s="680"/>
      <c r="T21" s="680"/>
      <c r="U21" s="680"/>
      <c r="V21" s="680"/>
      <c r="W21" s="680"/>
      <c r="X21" s="680"/>
      <c r="Y21" s="681"/>
      <c r="Z21" s="682" t="s">
        <v>126</v>
      </c>
      <c r="AA21" s="682"/>
      <c r="AB21" s="682"/>
      <c r="AC21" s="682"/>
      <c r="AD21" s="683" t="s">
        <v>126</v>
      </c>
      <c r="AE21" s="683"/>
      <c r="AF21" s="683"/>
      <c r="AG21" s="683"/>
      <c r="AH21" s="683"/>
      <c r="AI21" s="683"/>
      <c r="AJ21" s="683"/>
      <c r="AK21" s="683"/>
      <c r="AL21" s="684" t="s">
        <v>126</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3900</v>
      </c>
      <c r="BH21" s="680"/>
      <c r="BI21" s="680"/>
      <c r="BJ21" s="680"/>
      <c r="BK21" s="680"/>
      <c r="BL21" s="680"/>
      <c r="BM21" s="680"/>
      <c r="BN21" s="681"/>
      <c r="BO21" s="682">
        <v>0</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15762938</v>
      </c>
      <c r="S22" s="680"/>
      <c r="T22" s="680"/>
      <c r="U22" s="680"/>
      <c r="V22" s="680"/>
      <c r="W22" s="680"/>
      <c r="X22" s="680"/>
      <c r="Y22" s="681"/>
      <c r="Z22" s="682">
        <v>58.4</v>
      </c>
      <c r="AA22" s="682"/>
      <c r="AB22" s="682"/>
      <c r="AC22" s="682"/>
      <c r="AD22" s="683">
        <v>14759262</v>
      </c>
      <c r="AE22" s="683"/>
      <c r="AF22" s="683"/>
      <c r="AG22" s="683"/>
      <c r="AH22" s="683"/>
      <c r="AI22" s="683"/>
      <c r="AJ22" s="683"/>
      <c r="AK22" s="683"/>
      <c r="AL22" s="684">
        <v>99.5</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126</v>
      </c>
      <c r="BP22" s="682"/>
      <c r="BQ22" s="682"/>
      <c r="BR22" s="682"/>
      <c r="BS22" s="688" t="s">
        <v>126</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19120</v>
      </c>
      <c r="S23" s="680"/>
      <c r="T23" s="680"/>
      <c r="U23" s="680"/>
      <c r="V23" s="680"/>
      <c r="W23" s="680"/>
      <c r="X23" s="680"/>
      <c r="Y23" s="681"/>
      <c r="Z23" s="682">
        <v>0.1</v>
      </c>
      <c r="AA23" s="682"/>
      <c r="AB23" s="682"/>
      <c r="AC23" s="682"/>
      <c r="AD23" s="683">
        <v>19120</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639940</v>
      </c>
      <c r="BH23" s="680"/>
      <c r="BI23" s="680"/>
      <c r="BJ23" s="680"/>
      <c r="BK23" s="680"/>
      <c r="BL23" s="680"/>
      <c r="BM23" s="680"/>
      <c r="BN23" s="681"/>
      <c r="BO23" s="682">
        <v>4.9000000000000004</v>
      </c>
      <c r="BP23" s="682"/>
      <c r="BQ23" s="682"/>
      <c r="BR23" s="682"/>
      <c r="BS23" s="688" t="s">
        <v>231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459605</v>
      </c>
      <c r="S24" s="680"/>
      <c r="T24" s="680"/>
      <c r="U24" s="680"/>
      <c r="V24" s="680"/>
      <c r="W24" s="680"/>
      <c r="X24" s="680"/>
      <c r="Y24" s="681"/>
      <c r="Z24" s="682">
        <v>1.7</v>
      </c>
      <c r="AA24" s="682"/>
      <c r="AB24" s="682"/>
      <c r="AC24" s="682"/>
      <c r="AD24" s="683" t="s">
        <v>231</v>
      </c>
      <c r="AE24" s="683"/>
      <c r="AF24" s="683"/>
      <c r="AG24" s="683"/>
      <c r="AH24" s="683"/>
      <c r="AI24" s="683"/>
      <c r="AJ24" s="683"/>
      <c r="AK24" s="683"/>
      <c r="AL24" s="684" t="s">
        <v>231</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126</v>
      </c>
      <c r="BP24" s="682"/>
      <c r="BQ24" s="682"/>
      <c r="BR24" s="682"/>
      <c r="BS24" s="688" t="s">
        <v>126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12422818</v>
      </c>
      <c r="CS24" s="669"/>
      <c r="CT24" s="669"/>
      <c r="CU24" s="669"/>
      <c r="CV24" s="669"/>
      <c r="CW24" s="669"/>
      <c r="CX24" s="669"/>
      <c r="CY24" s="670"/>
      <c r="CZ24" s="673">
        <v>47.5</v>
      </c>
      <c r="DA24" s="674"/>
      <c r="DB24" s="674"/>
      <c r="DC24" s="693"/>
      <c r="DD24" s="712">
        <v>7138141</v>
      </c>
      <c r="DE24" s="669"/>
      <c r="DF24" s="669"/>
      <c r="DG24" s="669"/>
      <c r="DH24" s="669"/>
      <c r="DI24" s="669"/>
      <c r="DJ24" s="669"/>
      <c r="DK24" s="670"/>
      <c r="DL24" s="712">
        <v>7025607</v>
      </c>
      <c r="DM24" s="669"/>
      <c r="DN24" s="669"/>
      <c r="DO24" s="669"/>
      <c r="DP24" s="669"/>
      <c r="DQ24" s="669"/>
      <c r="DR24" s="669"/>
      <c r="DS24" s="669"/>
      <c r="DT24" s="669"/>
      <c r="DU24" s="669"/>
      <c r="DV24" s="670"/>
      <c r="DW24" s="673">
        <v>45.5</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496043</v>
      </c>
      <c r="S25" s="680"/>
      <c r="T25" s="680"/>
      <c r="U25" s="680"/>
      <c r="V25" s="680"/>
      <c r="W25" s="680"/>
      <c r="X25" s="680"/>
      <c r="Y25" s="681"/>
      <c r="Z25" s="682">
        <v>1.8</v>
      </c>
      <c r="AA25" s="682"/>
      <c r="AB25" s="682"/>
      <c r="AC25" s="682"/>
      <c r="AD25" s="683">
        <v>34411</v>
      </c>
      <c r="AE25" s="683"/>
      <c r="AF25" s="683"/>
      <c r="AG25" s="683"/>
      <c r="AH25" s="683"/>
      <c r="AI25" s="683"/>
      <c r="AJ25" s="683"/>
      <c r="AK25" s="683"/>
      <c r="AL25" s="684">
        <v>0.2</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231</v>
      </c>
      <c r="BP25" s="682"/>
      <c r="BQ25" s="682"/>
      <c r="BR25" s="682"/>
      <c r="BS25" s="688" t="s">
        <v>231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3432779</v>
      </c>
      <c r="CS25" s="715"/>
      <c r="CT25" s="715"/>
      <c r="CU25" s="715"/>
      <c r="CV25" s="715"/>
      <c r="CW25" s="715"/>
      <c r="CX25" s="715"/>
      <c r="CY25" s="716"/>
      <c r="CZ25" s="684">
        <v>13.1</v>
      </c>
      <c r="DA25" s="713"/>
      <c r="DB25" s="713"/>
      <c r="DC25" s="717"/>
      <c r="DD25" s="688">
        <v>3075868</v>
      </c>
      <c r="DE25" s="715"/>
      <c r="DF25" s="715"/>
      <c r="DG25" s="715"/>
      <c r="DH25" s="715"/>
      <c r="DI25" s="715"/>
      <c r="DJ25" s="715"/>
      <c r="DK25" s="716"/>
      <c r="DL25" s="688">
        <v>2963334</v>
      </c>
      <c r="DM25" s="715"/>
      <c r="DN25" s="715"/>
      <c r="DO25" s="715"/>
      <c r="DP25" s="715"/>
      <c r="DQ25" s="715"/>
      <c r="DR25" s="715"/>
      <c r="DS25" s="715"/>
      <c r="DT25" s="715"/>
      <c r="DU25" s="715"/>
      <c r="DV25" s="716"/>
      <c r="DW25" s="684">
        <v>19.2</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166175</v>
      </c>
      <c r="S26" s="680"/>
      <c r="T26" s="680"/>
      <c r="U26" s="680"/>
      <c r="V26" s="680"/>
      <c r="W26" s="680"/>
      <c r="X26" s="680"/>
      <c r="Y26" s="681"/>
      <c r="Z26" s="682">
        <v>0.6</v>
      </c>
      <c r="AA26" s="682"/>
      <c r="AB26" s="682"/>
      <c r="AC26" s="682"/>
      <c r="AD26" s="683">
        <v>35</v>
      </c>
      <c r="AE26" s="683"/>
      <c r="AF26" s="683"/>
      <c r="AG26" s="683"/>
      <c r="AH26" s="683"/>
      <c r="AI26" s="683"/>
      <c r="AJ26" s="683"/>
      <c r="AK26" s="683"/>
      <c r="AL26" s="684">
        <v>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126</v>
      </c>
      <c r="BP26" s="682"/>
      <c r="BQ26" s="682"/>
      <c r="BR26" s="682"/>
      <c r="BS26" s="688" t="s">
        <v>231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2307303</v>
      </c>
      <c r="CS26" s="680"/>
      <c r="CT26" s="680"/>
      <c r="CU26" s="680"/>
      <c r="CV26" s="680"/>
      <c r="CW26" s="680"/>
      <c r="CX26" s="680"/>
      <c r="CY26" s="681"/>
      <c r="CZ26" s="684">
        <v>8.8000000000000007</v>
      </c>
      <c r="DA26" s="713"/>
      <c r="DB26" s="713"/>
      <c r="DC26" s="717"/>
      <c r="DD26" s="688">
        <v>1992692</v>
      </c>
      <c r="DE26" s="680"/>
      <c r="DF26" s="680"/>
      <c r="DG26" s="680"/>
      <c r="DH26" s="680"/>
      <c r="DI26" s="680"/>
      <c r="DJ26" s="680"/>
      <c r="DK26" s="681"/>
      <c r="DL26" s="688" t="s">
        <v>231</v>
      </c>
      <c r="DM26" s="680"/>
      <c r="DN26" s="680"/>
      <c r="DO26" s="680"/>
      <c r="DP26" s="680"/>
      <c r="DQ26" s="680"/>
      <c r="DR26" s="680"/>
      <c r="DS26" s="680"/>
      <c r="DT26" s="680"/>
      <c r="DU26" s="680"/>
      <c r="DV26" s="681"/>
      <c r="DW26" s="684" t="s">
        <v>231</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3915938</v>
      </c>
      <c r="S27" s="680"/>
      <c r="T27" s="680"/>
      <c r="U27" s="680"/>
      <c r="V27" s="680"/>
      <c r="W27" s="680"/>
      <c r="X27" s="680"/>
      <c r="Y27" s="681"/>
      <c r="Z27" s="682">
        <v>14.5</v>
      </c>
      <c r="AA27" s="682"/>
      <c r="AB27" s="682"/>
      <c r="AC27" s="682"/>
      <c r="AD27" s="683" t="s">
        <v>126</v>
      </c>
      <c r="AE27" s="683"/>
      <c r="AF27" s="683"/>
      <c r="AG27" s="683"/>
      <c r="AH27" s="683"/>
      <c r="AI27" s="683"/>
      <c r="AJ27" s="683"/>
      <c r="AK27" s="683"/>
      <c r="AL27" s="684" t="s">
        <v>126</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13022673</v>
      </c>
      <c r="BH27" s="680"/>
      <c r="BI27" s="680"/>
      <c r="BJ27" s="680"/>
      <c r="BK27" s="680"/>
      <c r="BL27" s="680"/>
      <c r="BM27" s="680"/>
      <c r="BN27" s="681"/>
      <c r="BO27" s="682">
        <v>100</v>
      </c>
      <c r="BP27" s="682"/>
      <c r="BQ27" s="682"/>
      <c r="BR27" s="682"/>
      <c r="BS27" s="688">
        <v>391109</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7072137</v>
      </c>
      <c r="CS27" s="715"/>
      <c r="CT27" s="715"/>
      <c r="CU27" s="715"/>
      <c r="CV27" s="715"/>
      <c r="CW27" s="715"/>
      <c r="CX27" s="715"/>
      <c r="CY27" s="716"/>
      <c r="CZ27" s="684">
        <v>27</v>
      </c>
      <c r="DA27" s="713"/>
      <c r="DB27" s="713"/>
      <c r="DC27" s="717"/>
      <c r="DD27" s="688">
        <v>2162196</v>
      </c>
      <c r="DE27" s="715"/>
      <c r="DF27" s="715"/>
      <c r="DG27" s="715"/>
      <c r="DH27" s="715"/>
      <c r="DI27" s="715"/>
      <c r="DJ27" s="715"/>
      <c r="DK27" s="716"/>
      <c r="DL27" s="688">
        <v>2162196</v>
      </c>
      <c r="DM27" s="715"/>
      <c r="DN27" s="715"/>
      <c r="DO27" s="715"/>
      <c r="DP27" s="715"/>
      <c r="DQ27" s="715"/>
      <c r="DR27" s="715"/>
      <c r="DS27" s="715"/>
      <c r="DT27" s="715"/>
      <c r="DU27" s="715"/>
      <c r="DV27" s="716"/>
      <c r="DW27" s="684">
        <v>14</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v>15747</v>
      </c>
      <c r="S28" s="680"/>
      <c r="T28" s="680"/>
      <c r="U28" s="680"/>
      <c r="V28" s="680"/>
      <c r="W28" s="680"/>
      <c r="X28" s="680"/>
      <c r="Y28" s="681"/>
      <c r="Z28" s="682">
        <v>0.1</v>
      </c>
      <c r="AA28" s="682"/>
      <c r="AB28" s="682"/>
      <c r="AC28" s="682"/>
      <c r="AD28" s="683">
        <v>15747</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1917902</v>
      </c>
      <c r="CS28" s="680"/>
      <c r="CT28" s="680"/>
      <c r="CU28" s="680"/>
      <c r="CV28" s="680"/>
      <c r="CW28" s="680"/>
      <c r="CX28" s="680"/>
      <c r="CY28" s="681"/>
      <c r="CZ28" s="684">
        <v>7.3</v>
      </c>
      <c r="DA28" s="713"/>
      <c r="DB28" s="713"/>
      <c r="DC28" s="717"/>
      <c r="DD28" s="688">
        <v>1900077</v>
      </c>
      <c r="DE28" s="680"/>
      <c r="DF28" s="680"/>
      <c r="DG28" s="680"/>
      <c r="DH28" s="680"/>
      <c r="DI28" s="680"/>
      <c r="DJ28" s="680"/>
      <c r="DK28" s="681"/>
      <c r="DL28" s="688">
        <v>1900077</v>
      </c>
      <c r="DM28" s="680"/>
      <c r="DN28" s="680"/>
      <c r="DO28" s="680"/>
      <c r="DP28" s="680"/>
      <c r="DQ28" s="680"/>
      <c r="DR28" s="680"/>
      <c r="DS28" s="680"/>
      <c r="DT28" s="680"/>
      <c r="DU28" s="680"/>
      <c r="DV28" s="681"/>
      <c r="DW28" s="684">
        <v>12.3</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1944999</v>
      </c>
      <c r="S29" s="680"/>
      <c r="T29" s="680"/>
      <c r="U29" s="680"/>
      <c r="V29" s="680"/>
      <c r="W29" s="680"/>
      <c r="X29" s="680"/>
      <c r="Y29" s="681"/>
      <c r="Z29" s="682">
        <v>7.2</v>
      </c>
      <c r="AA29" s="682"/>
      <c r="AB29" s="682"/>
      <c r="AC29" s="682"/>
      <c r="AD29" s="683" t="s">
        <v>231</v>
      </c>
      <c r="AE29" s="683"/>
      <c r="AF29" s="683"/>
      <c r="AG29" s="683"/>
      <c r="AH29" s="683"/>
      <c r="AI29" s="683"/>
      <c r="AJ29" s="683"/>
      <c r="AK29" s="683"/>
      <c r="AL29" s="684" t="s">
        <v>126</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1917826</v>
      </c>
      <c r="CS29" s="715"/>
      <c r="CT29" s="715"/>
      <c r="CU29" s="715"/>
      <c r="CV29" s="715"/>
      <c r="CW29" s="715"/>
      <c r="CX29" s="715"/>
      <c r="CY29" s="716"/>
      <c r="CZ29" s="684">
        <v>7.3</v>
      </c>
      <c r="DA29" s="713"/>
      <c r="DB29" s="713"/>
      <c r="DC29" s="717"/>
      <c r="DD29" s="688">
        <v>1900001</v>
      </c>
      <c r="DE29" s="715"/>
      <c r="DF29" s="715"/>
      <c r="DG29" s="715"/>
      <c r="DH29" s="715"/>
      <c r="DI29" s="715"/>
      <c r="DJ29" s="715"/>
      <c r="DK29" s="716"/>
      <c r="DL29" s="688">
        <v>1900001</v>
      </c>
      <c r="DM29" s="715"/>
      <c r="DN29" s="715"/>
      <c r="DO29" s="715"/>
      <c r="DP29" s="715"/>
      <c r="DQ29" s="715"/>
      <c r="DR29" s="715"/>
      <c r="DS29" s="715"/>
      <c r="DT29" s="715"/>
      <c r="DU29" s="715"/>
      <c r="DV29" s="716"/>
      <c r="DW29" s="684">
        <v>12.3</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13610</v>
      </c>
      <c r="S30" s="680"/>
      <c r="T30" s="680"/>
      <c r="U30" s="680"/>
      <c r="V30" s="680"/>
      <c r="W30" s="680"/>
      <c r="X30" s="680"/>
      <c r="Y30" s="681"/>
      <c r="Z30" s="682">
        <v>0.1</v>
      </c>
      <c r="AA30" s="682"/>
      <c r="AB30" s="682"/>
      <c r="AC30" s="682"/>
      <c r="AD30" s="683">
        <v>6568</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99.4</v>
      </c>
      <c r="BH30" s="740"/>
      <c r="BI30" s="740"/>
      <c r="BJ30" s="740"/>
      <c r="BK30" s="740"/>
      <c r="BL30" s="740"/>
      <c r="BM30" s="674">
        <v>97.4</v>
      </c>
      <c r="BN30" s="740"/>
      <c r="BO30" s="740"/>
      <c r="BP30" s="740"/>
      <c r="BQ30" s="741"/>
      <c r="BR30" s="739">
        <v>99.4</v>
      </c>
      <c r="BS30" s="740"/>
      <c r="BT30" s="740"/>
      <c r="BU30" s="740"/>
      <c r="BV30" s="740"/>
      <c r="BW30" s="740"/>
      <c r="BX30" s="674">
        <v>97</v>
      </c>
      <c r="BY30" s="740"/>
      <c r="BZ30" s="740"/>
      <c r="CA30" s="740"/>
      <c r="CB30" s="741"/>
      <c r="CD30" s="744"/>
      <c r="CE30" s="745"/>
      <c r="CF30" s="694" t="s">
        <v>308</v>
      </c>
      <c r="CG30" s="695"/>
      <c r="CH30" s="695"/>
      <c r="CI30" s="695"/>
      <c r="CJ30" s="695"/>
      <c r="CK30" s="695"/>
      <c r="CL30" s="695"/>
      <c r="CM30" s="695"/>
      <c r="CN30" s="695"/>
      <c r="CO30" s="695"/>
      <c r="CP30" s="695"/>
      <c r="CQ30" s="696"/>
      <c r="CR30" s="679">
        <v>1783247</v>
      </c>
      <c r="CS30" s="680"/>
      <c r="CT30" s="680"/>
      <c r="CU30" s="680"/>
      <c r="CV30" s="680"/>
      <c r="CW30" s="680"/>
      <c r="CX30" s="680"/>
      <c r="CY30" s="681"/>
      <c r="CZ30" s="684">
        <v>6.8</v>
      </c>
      <c r="DA30" s="713"/>
      <c r="DB30" s="713"/>
      <c r="DC30" s="717"/>
      <c r="DD30" s="688">
        <v>1765739</v>
      </c>
      <c r="DE30" s="680"/>
      <c r="DF30" s="680"/>
      <c r="DG30" s="680"/>
      <c r="DH30" s="680"/>
      <c r="DI30" s="680"/>
      <c r="DJ30" s="680"/>
      <c r="DK30" s="681"/>
      <c r="DL30" s="688">
        <v>1765739</v>
      </c>
      <c r="DM30" s="680"/>
      <c r="DN30" s="680"/>
      <c r="DO30" s="680"/>
      <c r="DP30" s="680"/>
      <c r="DQ30" s="680"/>
      <c r="DR30" s="680"/>
      <c r="DS30" s="680"/>
      <c r="DT30" s="680"/>
      <c r="DU30" s="680"/>
      <c r="DV30" s="681"/>
      <c r="DW30" s="684">
        <v>11.4</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829866</v>
      </c>
      <c r="S31" s="680"/>
      <c r="T31" s="680"/>
      <c r="U31" s="680"/>
      <c r="V31" s="680"/>
      <c r="W31" s="680"/>
      <c r="X31" s="680"/>
      <c r="Y31" s="681"/>
      <c r="Z31" s="682">
        <v>3.1</v>
      </c>
      <c r="AA31" s="682"/>
      <c r="AB31" s="682"/>
      <c r="AC31" s="682"/>
      <c r="AD31" s="683" t="s">
        <v>126</v>
      </c>
      <c r="AE31" s="683"/>
      <c r="AF31" s="683"/>
      <c r="AG31" s="683"/>
      <c r="AH31" s="683"/>
      <c r="AI31" s="683"/>
      <c r="AJ31" s="683"/>
      <c r="AK31" s="683"/>
      <c r="AL31" s="684" t="s">
        <v>231</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99.3</v>
      </c>
      <c r="BH31" s="715"/>
      <c r="BI31" s="715"/>
      <c r="BJ31" s="715"/>
      <c r="BK31" s="715"/>
      <c r="BL31" s="715"/>
      <c r="BM31" s="685">
        <v>97.1</v>
      </c>
      <c r="BN31" s="737"/>
      <c r="BO31" s="737"/>
      <c r="BP31" s="737"/>
      <c r="BQ31" s="738"/>
      <c r="BR31" s="736">
        <v>99.3</v>
      </c>
      <c r="BS31" s="715"/>
      <c r="BT31" s="715"/>
      <c r="BU31" s="715"/>
      <c r="BV31" s="715"/>
      <c r="BW31" s="715"/>
      <c r="BX31" s="685">
        <v>96.4</v>
      </c>
      <c r="BY31" s="737"/>
      <c r="BZ31" s="737"/>
      <c r="CA31" s="737"/>
      <c r="CB31" s="738"/>
      <c r="CD31" s="744"/>
      <c r="CE31" s="745"/>
      <c r="CF31" s="694" t="s">
        <v>312</v>
      </c>
      <c r="CG31" s="695"/>
      <c r="CH31" s="695"/>
      <c r="CI31" s="695"/>
      <c r="CJ31" s="695"/>
      <c r="CK31" s="695"/>
      <c r="CL31" s="695"/>
      <c r="CM31" s="695"/>
      <c r="CN31" s="695"/>
      <c r="CO31" s="695"/>
      <c r="CP31" s="695"/>
      <c r="CQ31" s="696"/>
      <c r="CR31" s="679">
        <v>134579</v>
      </c>
      <c r="CS31" s="715"/>
      <c r="CT31" s="715"/>
      <c r="CU31" s="715"/>
      <c r="CV31" s="715"/>
      <c r="CW31" s="715"/>
      <c r="CX31" s="715"/>
      <c r="CY31" s="716"/>
      <c r="CZ31" s="684">
        <v>0.5</v>
      </c>
      <c r="DA31" s="713"/>
      <c r="DB31" s="713"/>
      <c r="DC31" s="717"/>
      <c r="DD31" s="688">
        <v>134262</v>
      </c>
      <c r="DE31" s="715"/>
      <c r="DF31" s="715"/>
      <c r="DG31" s="715"/>
      <c r="DH31" s="715"/>
      <c r="DI31" s="715"/>
      <c r="DJ31" s="715"/>
      <c r="DK31" s="716"/>
      <c r="DL31" s="688">
        <v>134262</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194400</v>
      </c>
      <c r="S32" s="680"/>
      <c r="T32" s="680"/>
      <c r="U32" s="680"/>
      <c r="V32" s="680"/>
      <c r="W32" s="680"/>
      <c r="X32" s="680"/>
      <c r="Y32" s="681"/>
      <c r="Z32" s="682">
        <v>0.7</v>
      </c>
      <c r="AA32" s="682"/>
      <c r="AB32" s="682"/>
      <c r="AC32" s="682"/>
      <c r="AD32" s="683" t="s">
        <v>231</v>
      </c>
      <c r="AE32" s="683"/>
      <c r="AF32" s="683"/>
      <c r="AG32" s="683"/>
      <c r="AH32" s="683"/>
      <c r="AI32" s="683"/>
      <c r="AJ32" s="683"/>
      <c r="AK32" s="683"/>
      <c r="AL32" s="684" t="s">
        <v>231</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99.5</v>
      </c>
      <c r="BH32" s="749"/>
      <c r="BI32" s="749"/>
      <c r="BJ32" s="749"/>
      <c r="BK32" s="749"/>
      <c r="BL32" s="749"/>
      <c r="BM32" s="750">
        <v>97.6</v>
      </c>
      <c r="BN32" s="749"/>
      <c r="BO32" s="749"/>
      <c r="BP32" s="749"/>
      <c r="BQ32" s="751"/>
      <c r="BR32" s="748">
        <v>99.5</v>
      </c>
      <c r="BS32" s="749"/>
      <c r="BT32" s="749"/>
      <c r="BU32" s="749"/>
      <c r="BV32" s="749"/>
      <c r="BW32" s="749"/>
      <c r="BX32" s="750">
        <v>97.4</v>
      </c>
      <c r="BY32" s="749"/>
      <c r="BZ32" s="749"/>
      <c r="CA32" s="749"/>
      <c r="CB32" s="751"/>
      <c r="CD32" s="746"/>
      <c r="CE32" s="747"/>
      <c r="CF32" s="694" t="s">
        <v>315</v>
      </c>
      <c r="CG32" s="695"/>
      <c r="CH32" s="695"/>
      <c r="CI32" s="695"/>
      <c r="CJ32" s="695"/>
      <c r="CK32" s="695"/>
      <c r="CL32" s="695"/>
      <c r="CM32" s="695"/>
      <c r="CN32" s="695"/>
      <c r="CO32" s="695"/>
      <c r="CP32" s="695"/>
      <c r="CQ32" s="696"/>
      <c r="CR32" s="679">
        <v>76</v>
      </c>
      <c r="CS32" s="680"/>
      <c r="CT32" s="680"/>
      <c r="CU32" s="680"/>
      <c r="CV32" s="680"/>
      <c r="CW32" s="680"/>
      <c r="CX32" s="680"/>
      <c r="CY32" s="681"/>
      <c r="CZ32" s="684">
        <v>0</v>
      </c>
      <c r="DA32" s="713"/>
      <c r="DB32" s="713"/>
      <c r="DC32" s="717"/>
      <c r="DD32" s="688">
        <v>76</v>
      </c>
      <c r="DE32" s="680"/>
      <c r="DF32" s="680"/>
      <c r="DG32" s="680"/>
      <c r="DH32" s="680"/>
      <c r="DI32" s="680"/>
      <c r="DJ32" s="680"/>
      <c r="DK32" s="681"/>
      <c r="DL32" s="688">
        <v>76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1038729</v>
      </c>
      <c r="S33" s="680"/>
      <c r="T33" s="680"/>
      <c r="U33" s="680"/>
      <c r="V33" s="680"/>
      <c r="W33" s="680"/>
      <c r="X33" s="680"/>
      <c r="Y33" s="681"/>
      <c r="Z33" s="682">
        <v>3.8</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10816909</v>
      </c>
      <c r="CS33" s="715"/>
      <c r="CT33" s="715"/>
      <c r="CU33" s="715"/>
      <c r="CV33" s="715"/>
      <c r="CW33" s="715"/>
      <c r="CX33" s="715"/>
      <c r="CY33" s="716"/>
      <c r="CZ33" s="684">
        <v>41.3</v>
      </c>
      <c r="DA33" s="713"/>
      <c r="DB33" s="713"/>
      <c r="DC33" s="717"/>
      <c r="DD33" s="688">
        <v>9011855</v>
      </c>
      <c r="DE33" s="715"/>
      <c r="DF33" s="715"/>
      <c r="DG33" s="715"/>
      <c r="DH33" s="715"/>
      <c r="DI33" s="715"/>
      <c r="DJ33" s="715"/>
      <c r="DK33" s="716"/>
      <c r="DL33" s="688">
        <v>6411874</v>
      </c>
      <c r="DM33" s="715"/>
      <c r="DN33" s="715"/>
      <c r="DO33" s="715"/>
      <c r="DP33" s="715"/>
      <c r="DQ33" s="715"/>
      <c r="DR33" s="715"/>
      <c r="DS33" s="715"/>
      <c r="DT33" s="715"/>
      <c r="DU33" s="715"/>
      <c r="DV33" s="716"/>
      <c r="DW33" s="684">
        <v>41.5</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711098</v>
      </c>
      <c r="S34" s="680"/>
      <c r="T34" s="680"/>
      <c r="U34" s="680"/>
      <c r="V34" s="680"/>
      <c r="W34" s="680"/>
      <c r="X34" s="680"/>
      <c r="Y34" s="681"/>
      <c r="Z34" s="682">
        <v>2.6</v>
      </c>
      <c r="AA34" s="682"/>
      <c r="AB34" s="682"/>
      <c r="AC34" s="682"/>
      <c r="AD34" s="683">
        <v>160</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3342905</v>
      </c>
      <c r="CS34" s="680"/>
      <c r="CT34" s="680"/>
      <c r="CU34" s="680"/>
      <c r="CV34" s="680"/>
      <c r="CW34" s="680"/>
      <c r="CX34" s="680"/>
      <c r="CY34" s="681"/>
      <c r="CZ34" s="684">
        <v>12.8</v>
      </c>
      <c r="DA34" s="713"/>
      <c r="DB34" s="713"/>
      <c r="DC34" s="717"/>
      <c r="DD34" s="688">
        <v>2667661</v>
      </c>
      <c r="DE34" s="680"/>
      <c r="DF34" s="680"/>
      <c r="DG34" s="680"/>
      <c r="DH34" s="680"/>
      <c r="DI34" s="680"/>
      <c r="DJ34" s="680"/>
      <c r="DK34" s="681"/>
      <c r="DL34" s="688">
        <v>2274710</v>
      </c>
      <c r="DM34" s="680"/>
      <c r="DN34" s="680"/>
      <c r="DO34" s="680"/>
      <c r="DP34" s="680"/>
      <c r="DQ34" s="680"/>
      <c r="DR34" s="680"/>
      <c r="DS34" s="680"/>
      <c r="DT34" s="680"/>
      <c r="DU34" s="680"/>
      <c r="DV34" s="681"/>
      <c r="DW34" s="684">
        <v>14.7</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1426200</v>
      </c>
      <c r="S35" s="680"/>
      <c r="T35" s="680"/>
      <c r="U35" s="680"/>
      <c r="V35" s="680"/>
      <c r="W35" s="680"/>
      <c r="X35" s="680"/>
      <c r="Y35" s="681"/>
      <c r="Z35" s="682">
        <v>5.3</v>
      </c>
      <c r="AA35" s="682"/>
      <c r="AB35" s="682"/>
      <c r="AC35" s="682"/>
      <c r="AD35" s="683" t="s">
        <v>126</v>
      </c>
      <c r="AE35" s="683"/>
      <c r="AF35" s="683"/>
      <c r="AG35" s="683"/>
      <c r="AH35" s="683"/>
      <c r="AI35" s="683"/>
      <c r="AJ35" s="683"/>
      <c r="AK35" s="683"/>
      <c r="AL35" s="684" t="s">
        <v>231</v>
      </c>
      <c r="AM35" s="685"/>
      <c r="AN35" s="685"/>
      <c r="AO35" s="686"/>
      <c r="AP35" s="234"/>
      <c r="AQ35" s="752" t="s">
        <v>323</v>
      </c>
      <c r="AR35" s="753"/>
      <c r="AS35" s="753"/>
      <c r="AT35" s="753"/>
      <c r="AU35" s="753"/>
      <c r="AV35" s="753"/>
      <c r="AW35" s="753"/>
      <c r="AX35" s="753"/>
      <c r="AY35" s="754"/>
      <c r="AZ35" s="668">
        <v>2747485</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200844</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57787</v>
      </c>
      <c r="CS35" s="715"/>
      <c r="CT35" s="715"/>
      <c r="CU35" s="715"/>
      <c r="CV35" s="715"/>
      <c r="CW35" s="715"/>
      <c r="CX35" s="715"/>
      <c r="CY35" s="716"/>
      <c r="CZ35" s="684">
        <v>0.2</v>
      </c>
      <c r="DA35" s="713"/>
      <c r="DB35" s="713"/>
      <c r="DC35" s="717"/>
      <c r="DD35" s="688">
        <v>47884</v>
      </c>
      <c r="DE35" s="715"/>
      <c r="DF35" s="715"/>
      <c r="DG35" s="715"/>
      <c r="DH35" s="715"/>
      <c r="DI35" s="715"/>
      <c r="DJ35" s="715"/>
      <c r="DK35" s="716"/>
      <c r="DL35" s="688">
        <v>47470</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126</v>
      </c>
      <c r="AA36" s="682"/>
      <c r="AB36" s="682"/>
      <c r="AC36" s="682"/>
      <c r="AD36" s="683" t="s">
        <v>126</v>
      </c>
      <c r="AE36" s="683"/>
      <c r="AF36" s="683"/>
      <c r="AG36" s="683"/>
      <c r="AH36" s="683"/>
      <c r="AI36" s="683"/>
      <c r="AJ36" s="683"/>
      <c r="AK36" s="683"/>
      <c r="AL36" s="684" t="s">
        <v>126</v>
      </c>
      <c r="AM36" s="685"/>
      <c r="AN36" s="685"/>
      <c r="AO36" s="686"/>
      <c r="AQ36" s="756" t="s">
        <v>327</v>
      </c>
      <c r="AR36" s="757"/>
      <c r="AS36" s="757"/>
      <c r="AT36" s="757"/>
      <c r="AU36" s="757"/>
      <c r="AV36" s="757"/>
      <c r="AW36" s="757"/>
      <c r="AX36" s="757"/>
      <c r="AY36" s="758"/>
      <c r="AZ36" s="679">
        <v>579039</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139020</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3148489</v>
      </c>
      <c r="CS36" s="680"/>
      <c r="CT36" s="680"/>
      <c r="CU36" s="680"/>
      <c r="CV36" s="680"/>
      <c r="CW36" s="680"/>
      <c r="CX36" s="680"/>
      <c r="CY36" s="681"/>
      <c r="CZ36" s="684">
        <v>12</v>
      </c>
      <c r="DA36" s="713"/>
      <c r="DB36" s="713"/>
      <c r="DC36" s="717"/>
      <c r="DD36" s="688">
        <v>2976717</v>
      </c>
      <c r="DE36" s="680"/>
      <c r="DF36" s="680"/>
      <c r="DG36" s="680"/>
      <c r="DH36" s="680"/>
      <c r="DI36" s="680"/>
      <c r="DJ36" s="680"/>
      <c r="DK36" s="681"/>
      <c r="DL36" s="688">
        <v>2384675</v>
      </c>
      <c r="DM36" s="680"/>
      <c r="DN36" s="680"/>
      <c r="DO36" s="680"/>
      <c r="DP36" s="680"/>
      <c r="DQ36" s="680"/>
      <c r="DR36" s="680"/>
      <c r="DS36" s="680"/>
      <c r="DT36" s="680"/>
      <c r="DU36" s="680"/>
      <c r="DV36" s="681"/>
      <c r="DW36" s="684">
        <v>15.4</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600000</v>
      </c>
      <c r="S37" s="680"/>
      <c r="T37" s="680"/>
      <c r="U37" s="680"/>
      <c r="V37" s="680"/>
      <c r="W37" s="680"/>
      <c r="X37" s="680"/>
      <c r="Y37" s="681"/>
      <c r="Z37" s="682">
        <v>2.2000000000000002</v>
      </c>
      <c r="AA37" s="682"/>
      <c r="AB37" s="682"/>
      <c r="AC37" s="682"/>
      <c r="AD37" s="683" t="s">
        <v>126</v>
      </c>
      <c r="AE37" s="683"/>
      <c r="AF37" s="683"/>
      <c r="AG37" s="683"/>
      <c r="AH37" s="683"/>
      <c r="AI37" s="683"/>
      <c r="AJ37" s="683"/>
      <c r="AK37" s="683"/>
      <c r="AL37" s="684" t="s">
        <v>231</v>
      </c>
      <c r="AM37" s="685"/>
      <c r="AN37" s="685"/>
      <c r="AO37" s="686"/>
      <c r="AQ37" s="756" t="s">
        <v>331</v>
      </c>
      <c r="AR37" s="757"/>
      <c r="AS37" s="757"/>
      <c r="AT37" s="757"/>
      <c r="AU37" s="757"/>
      <c r="AV37" s="757"/>
      <c r="AW37" s="757"/>
      <c r="AX37" s="757"/>
      <c r="AY37" s="758"/>
      <c r="AZ37" s="679">
        <v>11866</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8225</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1726360</v>
      </c>
      <c r="CS37" s="715"/>
      <c r="CT37" s="715"/>
      <c r="CU37" s="715"/>
      <c r="CV37" s="715"/>
      <c r="CW37" s="715"/>
      <c r="CX37" s="715"/>
      <c r="CY37" s="716"/>
      <c r="CZ37" s="684">
        <v>6.6</v>
      </c>
      <c r="DA37" s="713"/>
      <c r="DB37" s="713"/>
      <c r="DC37" s="717"/>
      <c r="DD37" s="688">
        <v>1726360</v>
      </c>
      <c r="DE37" s="715"/>
      <c r="DF37" s="715"/>
      <c r="DG37" s="715"/>
      <c r="DH37" s="715"/>
      <c r="DI37" s="715"/>
      <c r="DJ37" s="715"/>
      <c r="DK37" s="716"/>
      <c r="DL37" s="688">
        <v>1585232</v>
      </c>
      <c r="DM37" s="715"/>
      <c r="DN37" s="715"/>
      <c r="DO37" s="715"/>
      <c r="DP37" s="715"/>
      <c r="DQ37" s="715"/>
      <c r="DR37" s="715"/>
      <c r="DS37" s="715"/>
      <c r="DT37" s="715"/>
      <c r="DU37" s="715"/>
      <c r="DV37" s="716"/>
      <c r="DW37" s="684">
        <v>10.3</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26994468</v>
      </c>
      <c r="S38" s="760"/>
      <c r="T38" s="760"/>
      <c r="U38" s="760"/>
      <c r="V38" s="760"/>
      <c r="W38" s="760"/>
      <c r="X38" s="760"/>
      <c r="Y38" s="761"/>
      <c r="Z38" s="762">
        <v>100</v>
      </c>
      <c r="AA38" s="762"/>
      <c r="AB38" s="762"/>
      <c r="AC38" s="762"/>
      <c r="AD38" s="763">
        <v>14835303</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7493</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12920</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2232521</v>
      </c>
      <c r="CS38" s="680"/>
      <c r="CT38" s="680"/>
      <c r="CU38" s="680"/>
      <c r="CV38" s="680"/>
      <c r="CW38" s="680"/>
      <c r="CX38" s="680"/>
      <c r="CY38" s="681"/>
      <c r="CZ38" s="684">
        <v>8.5</v>
      </c>
      <c r="DA38" s="713"/>
      <c r="DB38" s="713"/>
      <c r="DC38" s="717"/>
      <c r="DD38" s="688">
        <v>1808992</v>
      </c>
      <c r="DE38" s="680"/>
      <c r="DF38" s="680"/>
      <c r="DG38" s="680"/>
      <c r="DH38" s="680"/>
      <c r="DI38" s="680"/>
      <c r="DJ38" s="680"/>
      <c r="DK38" s="681"/>
      <c r="DL38" s="688">
        <v>1705019</v>
      </c>
      <c r="DM38" s="680"/>
      <c r="DN38" s="680"/>
      <c r="DO38" s="680"/>
      <c r="DP38" s="680"/>
      <c r="DQ38" s="680"/>
      <c r="DR38" s="680"/>
      <c r="DS38" s="680"/>
      <c r="DT38" s="680"/>
      <c r="DU38" s="680"/>
      <c r="DV38" s="681"/>
      <c r="DW38" s="684">
        <v>11</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231</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116</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1612207</v>
      </c>
      <c r="CS39" s="715"/>
      <c r="CT39" s="715"/>
      <c r="CU39" s="715"/>
      <c r="CV39" s="715"/>
      <c r="CW39" s="715"/>
      <c r="CX39" s="715"/>
      <c r="CY39" s="716"/>
      <c r="CZ39" s="684">
        <v>6.2</v>
      </c>
      <c r="DA39" s="713"/>
      <c r="DB39" s="713"/>
      <c r="DC39" s="717"/>
      <c r="DD39" s="688">
        <v>1510601</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555228</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231</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423000</v>
      </c>
      <c r="CS40" s="680"/>
      <c r="CT40" s="680"/>
      <c r="CU40" s="680"/>
      <c r="CV40" s="680"/>
      <c r="CW40" s="680"/>
      <c r="CX40" s="680"/>
      <c r="CY40" s="681"/>
      <c r="CZ40" s="684">
        <v>1.6</v>
      </c>
      <c r="DA40" s="713"/>
      <c r="DB40" s="713"/>
      <c r="DC40" s="717"/>
      <c r="DD40" s="688" t="s">
        <v>231</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1593859</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403</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231</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2940500</v>
      </c>
      <c r="CS42" s="680"/>
      <c r="CT42" s="680"/>
      <c r="CU42" s="680"/>
      <c r="CV42" s="680"/>
      <c r="CW42" s="680"/>
      <c r="CX42" s="680"/>
      <c r="CY42" s="681"/>
      <c r="CZ42" s="684">
        <v>11.2</v>
      </c>
      <c r="DA42" s="685"/>
      <c r="DB42" s="685"/>
      <c r="DC42" s="780"/>
      <c r="DD42" s="688">
        <v>974784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58663</v>
      </c>
      <c r="CS43" s="715"/>
      <c r="CT43" s="715"/>
      <c r="CU43" s="715"/>
      <c r="CV43" s="715"/>
      <c r="CW43" s="715"/>
      <c r="CX43" s="715"/>
      <c r="CY43" s="716"/>
      <c r="CZ43" s="684">
        <v>0.2</v>
      </c>
      <c r="DA43" s="713"/>
      <c r="DB43" s="713"/>
      <c r="DC43" s="717"/>
      <c r="DD43" s="688">
        <v>58663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2807379</v>
      </c>
      <c r="CS44" s="680"/>
      <c r="CT44" s="680"/>
      <c r="CU44" s="680"/>
      <c r="CV44" s="680"/>
      <c r="CW44" s="680"/>
      <c r="CX44" s="680"/>
      <c r="CY44" s="681"/>
      <c r="CZ44" s="684">
        <v>10.7</v>
      </c>
      <c r="DA44" s="685"/>
      <c r="DB44" s="685"/>
      <c r="DC44" s="780"/>
      <c r="DD44" s="688">
        <v>896857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926415</v>
      </c>
      <c r="CS45" s="715"/>
      <c r="CT45" s="715"/>
      <c r="CU45" s="715"/>
      <c r="CV45" s="715"/>
      <c r="CW45" s="715"/>
      <c r="CX45" s="715"/>
      <c r="CY45" s="716"/>
      <c r="CZ45" s="684">
        <v>3.5</v>
      </c>
      <c r="DA45" s="713"/>
      <c r="DB45" s="713"/>
      <c r="DC45" s="717"/>
      <c r="DD45" s="688">
        <v>25125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1867089</v>
      </c>
      <c r="CS46" s="680"/>
      <c r="CT46" s="680"/>
      <c r="CU46" s="680"/>
      <c r="CV46" s="680"/>
      <c r="CW46" s="680"/>
      <c r="CX46" s="680"/>
      <c r="CY46" s="681"/>
      <c r="CZ46" s="684">
        <v>7.1</v>
      </c>
      <c r="DA46" s="685"/>
      <c r="DB46" s="685"/>
      <c r="DC46" s="780"/>
      <c r="DD46" s="688">
        <v>865857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133121</v>
      </c>
      <c r="CS47" s="715"/>
      <c r="CT47" s="715"/>
      <c r="CU47" s="715"/>
      <c r="CV47" s="715"/>
      <c r="CW47" s="715"/>
      <c r="CX47" s="715"/>
      <c r="CY47" s="716"/>
      <c r="CZ47" s="684">
        <v>0.5</v>
      </c>
      <c r="DA47" s="713"/>
      <c r="DB47" s="713"/>
      <c r="DC47" s="717"/>
      <c r="DD47" s="688">
        <v>77927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126</v>
      </c>
      <c r="CS48" s="680"/>
      <c r="CT48" s="680"/>
      <c r="CU48" s="680"/>
      <c r="CV48" s="680"/>
      <c r="CW48" s="680"/>
      <c r="CX48" s="680"/>
      <c r="CY48" s="681"/>
      <c r="CZ48" s="684" t="s">
        <v>126</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26180227</v>
      </c>
      <c r="CS49" s="749"/>
      <c r="CT49" s="749"/>
      <c r="CU49" s="749"/>
      <c r="CV49" s="749"/>
      <c r="CW49" s="749"/>
      <c r="CX49" s="749"/>
      <c r="CY49" s="781"/>
      <c r="CZ49" s="764">
        <v>100</v>
      </c>
      <c r="DA49" s="782"/>
      <c r="DB49" s="782"/>
      <c r="DC49" s="783"/>
      <c r="DD49" s="784">
        <v>17124780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6HImiG2ROwfh6rRQwwo76iPP2F6CnJji/nWnHj0RGYO3OweYZpVP05C+Jrt3TO8HrytyPmlvYmjsZ8pvg5gF8Q==" saltValue="I/uwDWgWZb+HywcnXgYp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AZ81" sqref="AZ81:BD8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26995</v>
      </c>
      <c r="R7" s="815"/>
      <c r="S7" s="815"/>
      <c r="T7" s="815"/>
      <c r="U7" s="815"/>
      <c r="V7" s="815">
        <v>26181</v>
      </c>
      <c r="W7" s="815"/>
      <c r="X7" s="815"/>
      <c r="Y7" s="815"/>
      <c r="Z7" s="815"/>
      <c r="AA7" s="815">
        <v>814</v>
      </c>
      <c r="AB7" s="815"/>
      <c r="AC7" s="815"/>
      <c r="AD7" s="815"/>
      <c r="AE7" s="816"/>
      <c r="AF7" s="817">
        <v>501</v>
      </c>
      <c r="AG7" s="818"/>
      <c r="AH7" s="818"/>
      <c r="AI7" s="818"/>
      <c r="AJ7" s="819"/>
      <c r="AK7" s="854">
        <v>194</v>
      </c>
      <c r="AL7" s="855"/>
      <c r="AM7" s="855"/>
      <c r="AN7" s="855"/>
      <c r="AO7" s="855"/>
      <c r="AP7" s="855">
        <v>17891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601</v>
      </c>
      <c r="BT7" s="859"/>
      <c r="BU7" s="859"/>
      <c r="BV7" s="859"/>
      <c r="BW7" s="859"/>
      <c r="BX7" s="859"/>
      <c r="BY7" s="859"/>
      <c r="BZ7" s="859"/>
      <c r="CA7" s="859"/>
      <c r="CB7" s="859"/>
      <c r="CC7" s="859"/>
      <c r="CD7" s="859"/>
      <c r="CE7" s="859"/>
      <c r="CF7" s="859"/>
      <c r="CG7" s="860"/>
      <c r="CH7" s="851">
        <v>2</v>
      </c>
      <c r="CI7" s="852"/>
      <c r="CJ7" s="852"/>
      <c r="CK7" s="852"/>
      <c r="CL7" s="853"/>
      <c r="CM7" s="851">
        <v>81</v>
      </c>
      <c r="CN7" s="852"/>
      <c r="CO7" s="852"/>
      <c r="CP7" s="852"/>
      <c r="CQ7" s="853"/>
      <c r="CR7" s="851">
        <v>3</v>
      </c>
      <c r="CS7" s="852"/>
      <c r="CT7" s="852"/>
      <c r="CU7" s="852"/>
      <c r="CV7" s="853"/>
      <c r="CW7" s="851" t="s">
        <v>590</v>
      </c>
      <c r="CX7" s="852"/>
      <c r="CY7" s="852"/>
      <c r="CZ7" s="852"/>
      <c r="DA7" s="853"/>
      <c r="DB7" s="851" t="s">
        <v>590</v>
      </c>
      <c r="DC7" s="852"/>
      <c r="DD7" s="852"/>
      <c r="DE7" s="852"/>
      <c r="DF7" s="853"/>
      <c r="DG7" s="851">
        <v>3078</v>
      </c>
      <c r="DH7" s="852"/>
      <c r="DI7" s="852"/>
      <c r="DJ7" s="852"/>
      <c r="DK7" s="853"/>
      <c r="DL7" s="851" t="s">
        <v>590</v>
      </c>
      <c r="DM7" s="852"/>
      <c r="DN7" s="852"/>
      <c r="DO7" s="852"/>
      <c r="DP7" s="853"/>
      <c r="DQ7" s="851">
        <v>3062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26995</v>
      </c>
      <c r="R23" s="874"/>
      <c r="S23" s="874"/>
      <c r="T23" s="874"/>
      <c r="U23" s="874"/>
      <c r="V23" s="874">
        <v>26181</v>
      </c>
      <c r="W23" s="874"/>
      <c r="X23" s="874"/>
      <c r="Y23" s="874"/>
      <c r="Z23" s="874"/>
      <c r="AA23" s="874">
        <v>814</v>
      </c>
      <c r="AB23" s="874"/>
      <c r="AC23" s="874"/>
      <c r="AD23" s="874"/>
      <c r="AE23" s="875"/>
      <c r="AF23" s="876">
        <v>501</v>
      </c>
      <c r="AG23" s="874"/>
      <c r="AH23" s="874"/>
      <c r="AI23" s="874"/>
      <c r="AJ23" s="877"/>
      <c r="AK23" s="878"/>
      <c r="AL23" s="879"/>
      <c r="AM23" s="879"/>
      <c r="AN23" s="879"/>
      <c r="AO23" s="879"/>
      <c r="AP23" s="874">
        <v>17891</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7848</v>
      </c>
      <c r="R28" s="903"/>
      <c r="S28" s="903"/>
      <c r="T28" s="903"/>
      <c r="U28" s="903"/>
      <c r="V28" s="903">
        <v>7647</v>
      </c>
      <c r="W28" s="903"/>
      <c r="X28" s="903"/>
      <c r="Y28" s="903"/>
      <c r="Z28" s="903"/>
      <c r="AA28" s="903">
        <v>201</v>
      </c>
      <c r="AB28" s="903"/>
      <c r="AC28" s="903"/>
      <c r="AD28" s="903"/>
      <c r="AE28" s="904"/>
      <c r="AF28" s="905">
        <v>201</v>
      </c>
      <c r="AG28" s="903"/>
      <c r="AH28" s="903"/>
      <c r="AI28" s="903"/>
      <c r="AJ28" s="906"/>
      <c r="AK28" s="907">
        <v>555</v>
      </c>
      <c r="AL28" s="898"/>
      <c r="AM28" s="898"/>
      <c r="AN28" s="898"/>
      <c r="AO28" s="898"/>
      <c r="AP28" s="898">
        <v>600</v>
      </c>
      <c r="AQ28" s="898"/>
      <c r="AR28" s="898"/>
      <c r="AS28" s="898"/>
      <c r="AT28" s="898"/>
      <c r="AU28" s="898">
        <v>600</v>
      </c>
      <c r="AV28" s="898"/>
      <c r="AW28" s="898"/>
      <c r="AX28" s="898"/>
      <c r="AY28" s="898"/>
      <c r="AZ28" s="899" t="s">
        <v>590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865</v>
      </c>
      <c r="R29" s="839"/>
      <c r="S29" s="839"/>
      <c r="T29" s="839"/>
      <c r="U29" s="839"/>
      <c r="V29" s="839">
        <v>847</v>
      </c>
      <c r="W29" s="839"/>
      <c r="X29" s="839"/>
      <c r="Y29" s="839"/>
      <c r="Z29" s="839"/>
      <c r="AA29" s="839">
        <v>18</v>
      </c>
      <c r="AB29" s="839"/>
      <c r="AC29" s="839"/>
      <c r="AD29" s="839"/>
      <c r="AE29" s="840"/>
      <c r="AF29" s="841">
        <v>18</v>
      </c>
      <c r="AG29" s="842"/>
      <c r="AH29" s="842"/>
      <c r="AI29" s="842"/>
      <c r="AJ29" s="843"/>
      <c r="AK29" s="910">
        <v>182</v>
      </c>
      <c r="AL29" s="911"/>
      <c r="AM29" s="911"/>
      <c r="AN29" s="911"/>
      <c r="AO29" s="911"/>
      <c r="AP29" s="911" t="s">
        <v>590</v>
      </c>
      <c r="AQ29" s="911"/>
      <c r="AR29" s="911"/>
      <c r="AS29" s="911"/>
      <c r="AT29" s="911"/>
      <c r="AU29" s="911" t="s">
        <v>590</v>
      </c>
      <c r="AV29" s="911"/>
      <c r="AW29" s="911"/>
      <c r="AX29" s="911"/>
      <c r="AY29" s="911"/>
      <c r="AZ29" s="912" t="s">
        <v>590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1459</v>
      </c>
      <c r="R30" s="839"/>
      <c r="S30" s="839"/>
      <c r="T30" s="839"/>
      <c r="U30" s="839"/>
      <c r="V30" s="839">
        <v>1223</v>
      </c>
      <c r="W30" s="839"/>
      <c r="X30" s="839"/>
      <c r="Y30" s="839"/>
      <c r="Z30" s="839"/>
      <c r="AA30" s="839">
        <v>236</v>
      </c>
      <c r="AB30" s="839"/>
      <c r="AC30" s="839"/>
      <c r="AD30" s="839"/>
      <c r="AE30" s="840"/>
      <c r="AF30" s="841">
        <v>1816</v>
      </c>
      <c r="AG30" s="842"/>
      <c r="AH30" s="842"/>
      <c r="AI30" s="842"/>
      <c r="AJ30" s="843"/>
      <c r="AK30" s="910">
        <v>7</v>
      </c>
      <c r="AL30" s="911"/>
      <c r="AM30" s="911"/>
      <c r="AN30" s="911"/>
      <c r="AO30" s="911"/>
      <c r="AP30" s="911">
        <v>4114</v>
      </c>
      <c r="AQ30" s="911"/>
      <c r="AR30" s="911"/>
      <c r="AS30" s="911"/>
      <c r="AT30" s="911"/>
      <c r="AU30" s="911">
        <v>8</v>
      </c>
      <c r="AV30" s="911"/>
      <c r="AW30" s="911"/>
      <c r="AX30" s="911"/>
      <c r="AY30" s="911"/>
      <c r="AZ30" s="912" t="s">
        <v>590</v>
      </c>
      <c r="BA30" s="912"/>
      <c r="BB30" s="912"/>
      <c r="BC30" s="912"/>
      <c r="BD30" s="912"/>
      <c r="BE30" s="908" t="s">
        <v>399</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2533</v>
      </c>
      <c r="R31" s="839"/>
      <c r="S31" s="839"/>
      <c r="T31" s="839"/>
      <c r="U31" s="839"/>
      <c r="V31" s="839">
        <v>2254</v>
      </c>
      <c r="W31" s="839"/>
      <c r="X31" s="839"/>
      <c r="Y31" s="839"/>
      <c r="Z31" s="839"/>
      <c r="AA31" s="839">
        <v>279</v>
      </c>
      <c r="AB31" s="839"/>
      <c r="AC31" s="839"/>
      <c r="AD31" s="839"/>
      <c r="AE31" s="840"/>
      <c r="AF31" s="841">
        <v>108</v>
      </c>
      <c r="AG31" s="842"/>
      <c r="AH31" s="842"/>
      <c r="AI31" s="842"/>
      <c r="AJ31" s="843"/>
      <c r="AK31" s="910">
        <v>507</v>
      </c>
      <c r="AL31" s="911"/>
      <c r="AM31" s="911"/>
      <c r="AN31" s="911"/>
      <c r="AO31" s="911"/>
      <c r="AP31" s="911">
        <v>19756</v>
      </c>
      <c r="AQ31" s="911"/>
      <c r="AR31" s="911"/>
      <c r="AS31" s="911"/>
      <c r="AT31" s="911"/>
      <c r="AU31" s="911">
        <v>6539</v>
      </c>
      <c r="AV31" s="911"/>
      <c r="AW31" s="911"/>
      <c r="AX31" s="911"/>
      <c r="AY31" s="911"/>
      <c r="AZ31" s="912" t="s">
        <v>590</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79</v>
      </c>
      <c r="R32" s="839"/>
      <c r="S32" s="839"/>
      <c r="T32" s="839"/>
      <c r="U32" s="839"/>
      <c r="V32" s="839">
        <v>79</v>
      </c>
      <c r="W32" s="839"/>
      <c r="X32" s="839"/>
      <c r="Y32" s="839"/>
      <c r="Z32" s="839"/>
      <c r="AA32" s="839" t="s">
        <v>590</v>
      </c>
      <c r="AB32" s="839"/>
      <c r="AC32" s="839"/>
      <c r="AD32" s="839"/>
      <c r="AE32" s="840"/>
      <c r="AF32" s="841" t="s">
        <v>126</v>
      </c>
      <c r="AG32" s="842"/>
      <c r="AH32" s="842"/>
      <c r="AI32" s="842"/>
      <c r="AJ32" s="843"/>
      <c r="AK32" s="910">
        <v>72</v>
      </c>
      <c r="AL32" s="911"/>
      <c r="AM32" s="911"/>
      <c r="AN32" s="911"/>
      <c r="AO32" s="911"/>
      <c r="AP32" s="911">
        <v>512</v>
      </c>
      <c r="AQ32" s="911"/>
      <c r="AR32" s="911"/>
      <c r="AS32" s="911"/>
      <c r="AT32" s="911"/>
      <c r="AU32" s="911">
        <v>512</v>
      </c>
      <c r="AV32" s="911"/>
      <c r="AW32" s="911"/>
      <c r="AX32" s="911"/>
      <c r="AY32" s="911"/>
      <c r="AZ32" s="912" t="s">
        <v>590</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146</v>
      </c>
      <c r="R33" s="839"/>
      <c r="S33" s="839"/>
      <c r="T33" s="839"/>
      <c r="U33" s="839"/>
      <c r="V33" s="839">
        <v>146</v>
      </c>
      <c r="W33" s="839"/>
      <c r="X33" s="839"/>
      <c r="Y33" s="839"/>
      <c r="Z33" s="839"/>
      <c r="AA33" s="839">
        <v>0</v>
      </c>
      <c r="AB33" s="839"/>
      <c r="AC33" s="839"/>
      <c r="AD33" s="839"/>
      <c r="AE33" s="840"/>
      <c r="AF33" s="841" t="s">
        <v>405</v>
      </c>
      <c r="AG33" s="842"/>
      <c r="AH33" s="842"/>
      <c r="AI33" s="842"/>
      <c r="AJ33" s="843"/>
      <c r="AK33" s="910">
        <v>12</v>
      </c>
      <c r="AL33" s="911"/>
      <c r="AM33" s="911"/>
      <c r="AN33" s="911"/>
      <c r="AO33" s="911"/>
      <c r="AP33" s="911">
        <v>2149</v>
      </c>
      <c r="AQ33" s="911"/>
      <c r="AR33" s="911"/>
      <c r="AS33" s="911"/>
      <c r="AT33" s="911"/>
      <c r="AU33" s="911" t="s">
        <v>590</v>
      </c>
      <c r="AV33" s="911"/>
      <c r="AW33" s="911"/>
      <c r="AX33" s="911"/>
      <c r="AY33" s="911"/>
      <c r="AZ33" s="912" t="s">
        <v>590</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2143</v>
      </c>
      <c r="AG63" s="922"/>
      <c r="AH63" s="922"/>
      <c r="AI63" s="922"/>
      <c r="AJ63" s="923"/>
      <c r="AK63" s="924"/>
      <c r="AL63" s="919"/>
      <c r="AM63" s="919"/>
      <c r="AN63" s="919"/>
      <c r="AO63" s="919"/>
      <c r="AP63" s="922">
        <v>27131</v>
      </c>
      <c r="AQ63" s="922"/>
      <c r="AR63" s="922"/>
      <c r="AS63" s="922"/>
      <c r="AT63" s="922"/>
      <c r="AU63" s="922">
        <v>7659</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591</v>
      </c>
      <c r="C68" s="950"/>
      <c r="D68" s="950"/>
      <c r="E68" s="950"/>
      <c r="F68" s="950"/>
      <c r="G68" s="950"/>
      <c r="H68" s="950"/>
      <c r="I68" s="950"/>
      <c r="J68" s="950"/>
      <c r="K68" s="950"/>
      <c r="L68" s="950"/>
      <c r="M68" s="950"/>
      <c r="N68" s="950"/>
      <c r="O68" s="950"/>
      <c r="P68" s="951"/>
      <c r="Q68" s="952">
        <v>16</v>
      </c>
      <c r="R68" s="946"/>
      <c r="S68" s="946"/>
      <c r="T68" s="946"/>
      <c r="U68" s="946"/>
      <c r="V68" s="946">
        <v>16</v>
      </c>
      <c r="W68" s="946"/>
      <c r="X68" s="946"/>
      <c r="Y68" s="946"/>
      <c r="Z68" s="946"/>
      <c r="AA68" s="946">
        <v>1</v>
      </c>
      <c r="AB68" s="946"/>
      <c r="AC68" s="946"/>
      <c r="AD68" s="946"/>
      <c r="AE68" s="946"/>
      <c r="AF68" s="946">
        <v>1</v>
      </c>
      <c r="AG68" s="946"/>
      <c r="AH68" s="946"/>
      <c r="AI68" s="946"/>
      <c r="AJ68" s="946"/>
      <c r="AK68" s="946" t="s">
        <v>590</v>
      </c>
      <c r="AL68" s="946"/>
      <c r="AM68" s="946"/>
      <c r="AN68" s="946"/>
      <c r="AO68" s="946"/>
      <c r="AP68" s="946" t="s">
        <v>590</v>
      </c>
      <c r="AQ68" s="946"/>
      <c r="AR68" s="946"/>
      <c r="AS68" s="946"/>
      <c r="AT68" s="946"/>
      <c r="AU68" s="946" t="s">
        <v>590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592</v>
      </c>
      <c r="C69" s="954"/>
      <c r="D69" s="954"/>
      <c r="E69" s="954"/>
      <c r="F69" s="954"/>
      <c r="G69" s="954"/>
      <c r="H69" s="954"/>
      <c r="I69" s="954"/>
      <c r="J69" s="954"/>
      <c r="K69" s="954"/>
      <c r="L69" s="954"/>
      <c r="M69" s="954"/>
      <c r="N69" s="954"/>
      <c r="O69" s="954"/>
      <c r="P69" s="955"/>
      <c r="Q69" s="956">
        <v>9500</v>
      </c>
      <c r="R69" s="911"/>
      <c r="S69" s="911"/>
      <c r="T69" s="911"/>
      <c r="U69" s="911"/>
      <c r="V69" s="911">
        <v>9112</v>
      </c>
      <c r="W69" s="911"/>
      <c r="X69" s="911"/>
      <c r="Y69" s="911"/>
      <c r="Z69" s="911"/>
      <c r="AA69" s="911">
        <v>388</v>
      </c>
      <c r="AB69" s="911"/>
      <c r="AC69" s="911"/>
      <c r="AD69" s="911"/>
      <c r="AE69" s="911"/>
      <c r="AF69" s="911">
        <v>388</v>
      </c>
      <c r="AG69" s="911"/>
      <c r="AH69" s="911"/>
      <c r="AI69" s="911"/>
      <c r="AJ69" s="911"/>
      <c r="AK69" s="911">
        <v>1389</v>
      </c>
      <c r="AL69" s="911"/>
      <c r="AM69" s="911"/>
      <c r="AN69" s="911"/>
      <c r="AO69" s="911"/>
      <c r="AP69" s="911" t="s">
        <v>590</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593</v>
      </c>
      <c r="C70" s="954"/>
      <c r="D70" s="954"/>
      <c r="E70" s="954"/>
      <c r="F70" s="954"/>
      <c r="G70" s="954"/>
      <c r="H70" s="954"/>
      <c r="I70" s="954"/>
      <c r="J70" s="954"/>
      <c r="K70" s="954"/>
      <c r="L70" s="954"/>
      <c r="M70" s="954"/>
      <c r="N70" s="954"/>
      <c r="O70" s="954"/>
      <c r="P70" s="955"/>
      <c r="Q70" s="956">
        <v>658</v>
      </c>
      <c r="R70" s="911"/>
      <c r="S70" s="911"/>
      <c r="T70" s="911"/>
      <c r="U70" s="911"/>
      <c r="V70" s="911">
        <v>652</v>
      </c>
      <c r="W70" s="911"/>
      <c r="X70" s="911"/>
      <c r="Y70" s="911"/>
      <c r="Z70" s="911"/>
      <c r="AA70" s="911">
        <v>6</v>
      </c>
      <c r="AB70" s="911"/>
      <c r="AC70" s="911"/>
      <c r="AD70" s="911"/>
      <c r="AE70" s="911"/>
      <c r="AF70" s="911">
        <v>6</v>
      </c>
      <c r="AG70" s="911"/>
      <c r="AH70" s="911"/>
      <c r="AI70" s="911"/>
      <c r="AJ70" s="911"/>
      <c r="AK70" s="911">
        <v>43</v>
      </c>
      <c r="AL70" s="911"/>
      <c r="AM70" s="911"/>
      <c r="AN70" s="911"/>
      <c r="AO70" s="911"/>
      <c r="AP70" s="911" t="s">
        <v>590</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594</v>
      </c>
      <c r="C71" s="954"/>
      <c r="D71" s="954"/>
      <c r="E71" s="954"/>
      <c r="F71" s="954"/>
      <c r="G71" s="954"/>
      <c r="H71" s="954"/>
      <c r="I71" s="954"/>
      <c r="J71" s="954"/>
      <c r="K71" s="954"/>
      <c r="L71" s="954"/>
      <c r="M71" s="954"/>
      <c r="N71" s="954"/>
      <c r="O71" s="954"/>
      <c r="P71" s="955"/>
      <c r="Q71" s="956">
        <v>129457</v>
      </c>
      <c r="R71" s="911"/>
      <c r="S71" s="911"/>
      <c r="T71" s="911"/>
      <c r="U71" s="911"/>
      <c r="V71" s="911">
        <v>126110</v>
      </c>
      <c r="W71" s="911"/>
      <c r="X71" s="911"/>
      <c r="Y71" s="911"/>
      <c r="Z71" s="911"/>
      <c r="AA71" s="911">
        <v>3347</v>
      </c>
      <c r="AB71" s="911"/>
      <c r="AC71" s="911"/>
      <c r="AD71" s="911"/>
      <c r="AE71" s="911"/>
      <c r="AF71" s="911">
        <v>3347</v>
      </c>
      <c r="AG71" s="911"/>
      <c r="AH71" s="911"/>
      <c r="AI71" s="911"/>
      <c r="AJ71" s="911"/>
      <c r="AK71" s="911">
        <v>1524</v>
      </c>
      <c r="AL71" s="911"/>
      <c r="AM71" s="911"/>
      <c r="AN71" s="911"/>
      <c r="AO71" s="911"/>
      <c r="AP71" s="911" t="s">
        <v>590</v>
      </c>
      <c r="AQ71" s="911"/>
      <c r="AR71" s="911"/>
      <c r="AS71" s="911"/>
      <c r="AT71" s="911"/>
      <c r="AU71" s="911" t="s">
        <v>590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595</v>
      </c>
      <c r="C72" s="954"/>
      <c r="D72" s="954"/>
      <c r="E72" s="954"/>
      <c r="F72" s="954"/>
      <c r="G72" s="954"/>
      <c r="H72" s="954"/>
      <c r="I72" s="954"/>
      <c r="J72" s="954"/>
      <c r="K72" s="954"/>
      <c r="L72" s="954"/>
      <c r="M72" s="954"/>
      <c r="N72" s="954"/>
      <c r="O72" s="954"/>
      <c r="P72" s="955"/>
      <c r="Q72" s="956">
        <v>1857</v>
      </c>
      <c r="R72" s="911"/>
      <c r="S72" s="911"/>
      <c r="T72" s="911"/>
      <c r="U72" s="911"/>
      <c r="V72" s="911">
        <v>1828</v>
      </c>
      <c r="W72" s="911"/>
      <c r="X72" s="911"/>
      <c r="Y72" s="911"/>
      <c r="Z72" s="911"/>
      <c r="AA72" s="911">
        <v>29</v>
      </c>
      <c r="AB72" s="911"/>
      <c r="AC72" s="911"/>
      <c r="AD72" s="911"/>
      <c r="AE72" s="911"/>
      <c r="AF72" s="911">
        <v>29</v>
      </c>
      <c r="AG72" s="911"/>
      <c r="AH72" s="911"/>
      <c r="AI72" s="911"/>
      <c r="AJ72" s="911"/>
      <c r="AK72" s="911" t="s">
        <v>590</v>
      </c>
      <c r="AL72" s="911"/>
      <c r="AM72" s="911"/>
      <c r="AN72" s="911"/>
      <c r="AO72" s="911"/>
      <c r="AP72" s="911" t="s">
        <v>590</v>
      </c>
      <c r="AQ72" s="911"/>
      <c r="AR72" s="911"/>
      <c r="AS72" s="911"/>
      <c r="AT72" s="911"/>
      <c r="AU72" s="911" t="s">
        <v>590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596</v>
      </c>
      <c r="C73" s="954"/>
      <c r="D73" s="954"/>
      <c r="E73" s="954"/>
      <c r="F73" s="954"/>
      <c r="G73" s="954"/>
      <c r="H73" s="954"/>
      <c r="I73" s="954"/>
      <c r="J73" s="954"/>
      <c r="K73" s="954"/>
      <c r="L73" s="954"/>
      <c r="M73" s="954"/>
      <c r="N73" s="954"/>
      <c r="O73" s="954"/>
      <c r="P73" s="955"/>
      <c r="Q73" s="956">
        <v>302</v>
      </c>
      <c r="R73" s="911"/>
      <c r="S73" s="911"/>
      <c r="T73" s="911"/>
      <c r="U73" s="911"/>
      <c r="V73" s="911">
        <v>292</v>
      </c>
      <c r="W73" s="911"/>
      <c r="X73" s="911"/>
      <c r="Y73" s="911"/>
      <c r="Z73" s="911"/>
      <c r="AA73" s="911">
        <v>10</v>
      </c>
      <c r="AB73" s="911"/>
      <c r="AC73" s="911"/>
      <c r="AD73" s="911"/>
      <c r="AE73" s="911"/>
      <c r="AF73" s="911">
        <v>10</v>
      </c>
      <c r="AG73" s="911"/>
      <c r="AH73" s="911"/>
      <c r="AI73" s="911"/>
      <c r="AJ73" s="911"/>
      <c r="AK73" s="911" t="s">
        <v>590</v>
      </c>
      <c r="AL73" s="911"/>
      <c r="AM73" s="911"/>
      <c r="AN73" s="911"/>
      <c r="AO73" s="911"/>
      <c r="AP73" s="911" t="s">
        <v>590</v>
      </c>
      <c r="AQ73" s="911"/>
      <c r="AR73" s="911"/>
      <c r="AS73" s="911"/>
      <c r="AT73" s="911"/>
      <c r="AU73" s="911" t="s">
        <v>590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597</v>
      </c>
      <c r="C74" s="954"/>
      <c r="D74" s="954"/>
      <c r="E74" s="954"/>
      <c r="F74" s="954"/>
      <c r="G74" s="954"/>
      <c r="H74" s="954"/>
      <c r="I74" s="954"/>
      <c r="J74" s="954"/>
      <c r="K74" s="954"/>
      <c r="L74" s="954"/>
      <c r="M74" s="954"/>
      <c r="N74" s="954"/>
      <c r="O74" s="954"/>
      <c r="P74" s="955"/>
      <c r="Q74" s="956">
        <v>1455</v>
      </c>
      <c r="R74" s="911"/>
      <c r="S74" s="911"/>
      <c r="T74" s="911"/>
      <c r="U74" s="911"/>
      <c r="V74" s="911">
        <v>1447</v>
      </c>
      <c r="W74" s="911"/>
      <c r="X74" s="911"/>
      <c r="Y74" s="911"/>
      <c r="Z74" s="911"/>
      <c r="AA74" s="911">
        <v>8</v>
      </c>
      <c r="AB74" s="911"/>
      <c r="AC74" s="911"/>
      <c r="AD74" s="911"/>
      <c r="AE74" s="911"/>
      <c r="AF74" s="911">
        <v>8</v>
      </c>
      <c r="AG74" s="911"/>
      <c r="AH74" s="911"/>
      <c r="AI74" s="911"/>
      <c r="AJ74" s="911"/>
      <c r="AK74" s="911">
        <v>13</v>
      </c>
      <c r="AL74" s="911"/>
      <c r="AM74" s="911"/>
      <c r="AN74" s="911"/>
      <c r="AO74" s="911"/>
      <c r="AP74" s="911">
        <v>383</v>
      </c>
      <c r="AQ74" s="911"/>
      <c r="AR74" s="911"/>
      <c r="AS74" s="911"/>
      <c r="AT74" s="911"/>
      <c r="AU74" s="911">
        <v>179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598</v>
      </c>
      <c r="C75" s="954"/>
      <c r="D75" s="954"/>
      <c r="E75" s="954"/>
      <c r="F75" s="954"/>
      <c r="G75" s="954"/>
      <c r="H75" s="954"/>
      <c r="I75" s="954"/>
      <c r="J75" s="954"/>
      <c r="K75" s="954"/>
      <c r="L75" s="954"/>
      <c r="M75" s="954"/>
      <c r="N75" s="954"/>
      <c r="O75" s="954"/>
      <c r="P75" s="955"/>
      <c r="Q75" s="959">
        <v>28816</v>
      </c>
      <c r="R75" s="960"/>
      <c r="S75" s="960"/>
      <c r="T75" s="960"/>
      <c r="U75" s="910"/>
      <c r="V75" s="961">
        <v>28747</v>
      </c>
      <c r="W75" s="960"/>
      <c r="X75" s="960"/>
      <c r="Y75" s="960"/>
      <c r="Z75" s="910"/>
      <c r="AA75" s="961">
        <v>69</v>
      </c>
      <c r="AB75" s="960"/>
      <c r="AC75" s="960"/>
      <c r="AD75" s="960"/>
      <c r="AE75" s="910"/>
      <c r="AF75" s="961">
        <v>69</v>
      </c>
      <c r="AG75" s="960"/>
      <c r="AH75" s="960"/>
      <c r="AI75" s="960"/>
      <c r="AJ75" s="910"/>
      <c r="AK75" s="961">
        <v>200</v>
      </c>
      <c r="AL75" s="960"/>
      <c r="AM75" s="960"/>
      <c r="AN75" s="960"/>
      <c r="AO75" s="910"/>
      <c r="AP75" s="961" t="s">
        <v>590</v>
      </c>
      <c r="AQ75" s="960"/>
      <c r="AR75" s="960"/>
      <c r="AS75" s="960"/>
      <c r="AT75" s="910"/>
      <c r="AU75" s="961" t="s">
        <v>590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599</v>
      </c>
      <c r="C76" s="954"/>
      <c r="D76" s="954"/>
      <c r="E76" s="954"/>
      <c r="F76" s="954"/>
      <c r="G76" s="954"/>
      <c r="H76" s="954"/>
      <c r="I76" s="954"/>
      <c r="J76" s="954"/>
      <c r="K76" s="954"/>
      <c r="L76" s="954"/>
      <c r="M76" s="954"/>
      <c r="N76" s="954"/>
      <c r="O76" s="954"/>
      <c r="P76" s="955"/>
      <c r="Q76" s="959">
        <v>3489</v>
      </c>
      <c r="R76" s="960"/>
      <c r="S76" s="960"/>
      <c r="T76" s="960"/>
      <c r="U76" s="910"/>
      <c r="V76" s="961">
        <v>3185</v>
      </c>
      <c r="W76" s="960"/>
      <c r="X76" s="960"/>
      <c r="Y76" s="960"/>
      <c r="Z76" s="910"/>
      <c r="AA76" s="961">
        <v>304</v>
      </c>
      <c r="AB76" s="960"/>
      <c r="AC76" s="960"/>
      <c r="AD76" s="960"/>
      <c r="AE76" s="910"/>
      <c r="AF76" s="961">
        <v>279</v>
      </c>
      <c r="AG76" s="960"/>
      <c r="AH76" s="960"/>
      <c r="AI76" s="960"/>
      <c r="AJ76" s="910"/>
      <c r="AK76" s="961">
        <v>53</v>
      </c>
      <c r="AL76" s="960"/>
      <c r="AM76" s="960"/>
      <c r="AN76" s="960"/>
      <c r="AO76" s="910"/>
      <c r="AP76" s="961" t="s">
        <v>590</v>
      </c>
      <c r="AQ76" s="960"/>
      <c r="AR76" s="960"/>
      <c r="AS76" s="960"/>
      <c r="AT76" s="910"/>
      <c r="AU76" s="961" t="s">
        <v>590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600</v>
      </c>
      <c r="C77" s="954"/>
      <c r="D77" s="954"/>
      <c r="E77" s="954"/>
      <c r="F77" s="954"/>
      <c r="G77" s="954"/>
      <c r="H77" s="954"/>
      <c r="I77" s="954"/>
      <c r="J77" s="954"/>
      <c r="K77" s="954"/>
      <c r="L77" s="954"/>
      <c r="M77" s="954"/>
      <c r="N77" s="954"/>
      <c r="O77" s="954"/>
      <c r="P77" s="955"/>
      <c r="Q77" s="959">
        <v>33</v>
      </c>
      <c r="R77" s="960"/>
      <c r="S77" s="960"/>
      <c r="T77" s="960"/>
      <c r="U77" s="910"/>
      <c r="V77" s="961">
        <v>29</v>
      </c>
      <c r="W77" s="960"/>
      <c r="X77" s="960"/>
      <c r="Y77" s="960"/>
      <c r="Z77" s="910"/>
      <c r="AA77" s="961">
        <v>4</v>
      </c>
      <c r="AB77" s="960"/>
      <c r="AC77" s="960"/>
      <c r="AD77" s="960"/>
      <c r="AE77" s="910"/>
      <c r="AF77" s="961">
        <v>4</v>
      </c>
      <c r="AG77" s="960"/>
      <c r="AH77" s="960"/>
      <c r="AI77" s="960"/>
      <c r="AJ77" s="910"/>
      <c r="AK77" s="961" t="s">
        <v>590</v>
      </c>
      <c r="AL77" s="960"/>
      <c r="AM77" s="960"/>
      <c r="AN77" s="960"/>
      <c r="AO77" s="910"/>
      <c r="AP77" s="961" t="s">
        <v>590</v>
      </c>
      <c r="AQ77" s="960"/>
      <c r="AR77" s="960"/>
      <c r="AS77" s="960"/>
      <c r="AT77" s="910"/>
      <c r="AU77" s="961" t="s">
        <v>590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4136</v>
      </c>
      <c r="AG88" s="922"/>
      <c r="AH88" s="922"/>
      <c r="AI88" s="922"/>
      <c r="AJ88" s="922"/>
      <c r="AK88" s="919"/>
      <c r="AL88" s="919"/>
      <c r="AM88" s="919"/>
      <c r="AN88" s="919"/>
      <c r="AO88" s="919"/>
      <c r="AP88" s="922">
        <v>383</v>
      </c>
      <c r="AQ88" s="922"/>
      <c r="AR88" s="922"/>
      <c r="AS88" s="922"/>
      <c r="AT88" s="922"/>
      <c r="AU88" s="922">
        <v>179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v>
      </c>
      <c r="CS102" s="930"/>
      <c r="CT102" s="930"/>
      <c r="CU102" s="930"/>
      <c r="CV102" s="973"/>
      <c r="CW102" s="972" t="s">
        <v>590</v>
      </c>
      <c r="CX102" s="930"/>
      <c r="CY102" s="930"/>
      <c r="CZ102" s="930"/>
      <c r="DA102" s="973"/>
      <c r="DB102" s="972" t="s">
        <v>590</v>
      </c>
      <c r="DC102" s="930"/>
      <c r="DD102" s="930"/>
      <c r="DE102" s="930"/>
      <c r="DF102" s="973"/>
      <c r="DG102" s="972">
        <v>3078</v>
      </c>
      <c r="DH102" s="930"/>
      <c r="DI102" s="930"/>
      <c r="DJ102" s="930"/>
      <c r="DK102" s="973"/>
      <c r="DL102" s="972" t="s">
        <v>590</v>
      </c>
      <c r="DM102" s="930"/>
      <c r="DN102" s="930"/>
      <c r="DO102" s="930"/>
      <c r="DP102" s="973"/>
      <c r="DQ102" s="972">
        <v>3062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302</v>
      </c>
      <c r="AG109" s="975"/>
      <c r="AH109" s="975"/>
      <c r="AI109" s="975"/>
      <c r="AJ109" s="976"/>
      <c r="AK109" s="974" t="s">
        <v>301</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302</v>
      </c>
      <c r="BW109" s="975"/>
      <c r="BX109" s="975"/>
      <c r="BY109" s="975"/>
      <c r="BZ109" s="976"/>
      <c r="CA109" s="974" t="s">
        <v>301</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302</v>
      </c>
      <c r="DM109" s="975"/>
      <c r="DN109" s="975"/>
      <c r="DO109" s="975"/>
      <c r="DP109" s="976"/>
      <c r="DQ109" s="974" t="s">
        <v>301</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2019323</v>
      </c>
      <c r="AB110" s="982"/>
      <c r="AC110" s="982"/>
      <c r="AD110" s="982"/>
      <c r="AE110" s="983"/>
      <c r="AF110" s="984">
        <v>1921297</v>
      </c>
      <c r="AG110" s="982"/>
      <c r="AH110" s="982"/>
      <c r="AI110" s="982"/>
      <c r="AJ110" s="983"/>
      <c r="AK110" s="984">
        <v>1917826</v>
      </c>
      <c r="AL110" s="982"/>
      <c r="AM110" s="982"/>
      <c r="AN110" s="982"/>
      <c r="AO110" s="983"/>
      <c r="AP110" s="985">
        <v>14.6</v>
      </c>
      <c r="AQ110" s="986"/>
      <c r="AR110" s="986"/>
      <c r="AS110" s="986"/>
      <c r="AT110" s="987"/>
      <c r="AU110" s="988" t="s">
        <v>72</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18397813</v>
      </c>
      <c r="BR110" s="1017"/>
      <c r="BS110" s="1017"/>
      <c r="BT110" s="1017"/>
      <c r="BU110" s="1017"/>
      <c r="BV110" s="1017">
        <v>18248458</v>
      </c>
      <c r="BW110" s="1017"/>
      <c r="BX110" s="1017"/>
      <c r="BY110" s="1017"/>
      <c r="BZ110" s="1017"/>
      <c r="CA110" s="1017">
        <v>17891411</v>
      </c>
      <c r="CB110" s="1017"/>
      <c r="CC110" s="1017"/>
      <c r="CD110" s="1017"/>
      <c r="CE110" s="1017"/>
      <c r="CF110" s="1031">
        <v>136.19999999999999</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434</v>
      </c>
      <c r="DM110" s="1017"/>
      <c r="DN110" s="1017"/>
      <c r="DO110" s="1017"/>
      <c r="DP110" s="1017"/>
      <c r="DQ110" s="1017" t="s">
        <v>435</v>
      </c>
      <c r="DR110" s="1017"/>
      <c r="DS110" s="1017"/>
      <c r="DT110" s="1017"/>
      <c r="DU110" s="1017"/>
      <c r="DV110" s="1018" t="s">
        <v>126</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126</v>
      </c>
      <c r="AB111" s="1024"/>
      <c r="AC111" s="1024"/>
      <c r="AD111" s="1024"/>
      <c r="AE111" s="1025"/>
      <c r="AF111" s="1026" t="s">
        <v>126</v>
      </c>
      <c r="AG111" s="1024"/>
      <c r="AH111" s="1024"/>
      <c r="AI111" s="1024"/>
      <c r="AJ111" s="1025"/>
      <c r="AK111" s="1026" t="s">
        <v>126</v>
      </c>
      <c r="AL111" s="1024"/>
      <c r="AM111" s="1024"/>
      <c r="AN111" s="1024"/>
      <c r="AO111" s="1025"/>
      <c r="AP111" s="1027" t="s">
        <v>126</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661911</v>
      </c>
      <c r="BR111" s="1010"/>
      <c r="BS111" s="1010"/>
      <c r="BT111" s="1010"/>
      <c r="BU111" s="1010"/>
      <c r="BV111" s="1010">
        <v>549534</v>
      </c>
      <c r="BW111" s="1010"/>
      <c r="BX111" s="1010"/>
      <c r="BY111" s="1010"/>
      <c r="BZ111" s="1010"/>
      <c r="CA111" s="1010">
        <v>449884</v>
      </c>
      <c r="CB111" s="1010"/>
      <c r="CC111" s="1010"/>
      <c r="CD111" s="1010"/>
      <c r="CE111" s="1010"/>
      <c r="CF111" s="1004">
        <v>3.4</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593728</v>
      </c>
      <c r="DH111" s="1010"/>
      <c r="DI111" s="1010"/>
      <c r="DJ111" s="1010"/>
      <c r="DK111" s="1010"/>
      <c r="DL111" s="1010">
        <v>500239</v>
      </c>
      <c r="DM111" s="1010"/>
      <c r="DN111" s="1010"/>
      <c r="DO111" s="1010"/>
      <c r="DP111" s="1010"/>
      <c r="DQ111" s="1010">
        <v>416487</v>
      </c>
      <c r="DR111" s="1010"/>
      <c r="DS111" s="1010"/>
      <c r="DT111" s="1010"/>
      <c r="DU111" s="1010"/>
      <c r="DV111" s="1011">
        <v>3.2</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20000</v>
      </c>
      <c r="AB112" s="1049"/>
      <c r="AC112" s="1049"/>
      <c r="AD112" s="1049"/>
      <c r="AE112" s="1050"/>
      <c r="AF112" s="1051">
        <v>20000</v>
      </c>
      <c r="AG112" s="1049"/>
      <c r="AH112" s="1049"/>
      <c r="AI112" s="1049"/>
      <c r="AJ112" s="1050"/>
      <c r="AK112" s="1051">
        <v>20000</v>
      </c>
      <c r="AL112" s="1049"/>
      <c r="AM112" s="1049"/>
      <c r="AN112" s="1049"/>
      <c r="AO112" s="1050"/>
      <c r="AP112" s="1052">
        <v>0.2</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8084994</v>
      </c>
      <c r="BR112" s="1010"/>
      <c r="BS112" s="1010"/>
      <c r="BT112" s="1010"/>
      <c r="BU112" s="1010"/>
      <c r="BV112" s="1010">
        <v>8613780</v>
      </c>
      <c r="BW112" s="1010"/>
      <c r="BX112" s="1010"/>
      <c r="BY112" s="1010"/>
      <c r="BZ112" s="1010"/>
      <c r="CA112" s="1010">
        <v>7659704</v>
      </c>
      <c r="CB112" s="1010"/>
      <c r="CC112" s="1010"/>
      <c r="CD112" s="1010"/>
      <c r="CE112" s="1010"/>
      <c r="CF112" s="1004">
        <v>58.3</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126</v>
      </c>
      <c r="DH112" s="1010"/>
      <c r="DI112" s="1010"/>
      <c r="DJ112" s="1010"/>
      <c r="DK112" s="1010"/>
      <c r="DL112" s="1010" t="s">
        <v>443</v>
      </c>
      <c r="DM112" s="1010"/>
      <c r="DN112" s="1010"/>
      <c r="DO112" s="1010"/>
      <c r="DP112" s="1010"/>
      <c r="DQ112" s="1010" t="s">
        <v>126</v>
      </c>
      <c r="DR112" s="1010"/>
      <c r="DS112" s="1010"/>
      <c r="DT112" s="1010"/>
      <c r="DU112" s="1010"/>
      <c r="DV112" s="1011" t="s">
        <v>443</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613944</v>
      </c>
      <c r="AB113" s="1024"/>
      <c r="AC113" s="1024"/>
      <c r="AD113" s="1024"/>
      <c r="AE113" s="1025"/>
      <c r="AF113" s="1026">
        <v>601966</v>
      </c>
      <c r="AG113" s="1024"/>
      <c r="AH113" s="1024"/>
      <c r="AI113" s="1024"/>
      <c r="AJ113" s="1025"/>
      <c r="AK113" s="1026">
        <v>561079</v>
      </c>
      <c r="AL113" s="1024"/>
      <c r="AM113" s="1024"/>
      <c r="AN113" s="1024"/>
      <c r="AO113" s="1025"/>
      <c r="AP113" s="1027">
        <v>4.3</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847291</v>
      </c>
      <c r="BR113" s="1010"/>
      <c r="BS113" s="1010"/>
      <c r="BT113" s="1010"/>
      <c r="BU113" s="1010"/>
      <c r="BV113" s="1010">
        <v>450420</v>
      </c>
      <c r="BW113" s="1010"/>
      <c r="BX113" s="1010"/>
      <c r="BY113" s="1010"/>
      <c r="BZ113" s="1010"/>
      <c r="CA113" s="1010">
        <v>179476</v>
      </c>
      <c r="CB113" s="1010"/>
      <c r="CC113" s="1010"/>
      <c r="CD113" s="1010"/>
      <c r="CE113" s="1010"/>
      <c r="CF113" s="1004">
        <v>1.4</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68183</v>
      </c>
      <c r="DH113" s="1049"/>
      <c r="DI113" s="1049"/>
      <c r="DJ113" s="1049"/>
      <c r="DK113" s="1050"/>
      <c r="DL113" s="1051">
        <v>49295</v>
      </c>
      <c r="DM113" s="1049"/>
      <c r="DN113" s="1049"/>
      <c r="DO113" s="1049"/>
      <c r="DP113" s="1050"/>
      <c r="DQ113" s="1051">
        <v>33397</v>
      </c>
      <c r="DR113" s="1049"/>
      <c r="DS113" s="1049"/>
      <c r="DT113" s="1049"/>
      <c r="DU113" s="1050"/>
      <c r="DV113" s="1052">
        <v>0.3</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422452</v>
      </c>
      <c r="AB114" s="1049"/>
      <c r="AC114" s="1049"/>
      <c r="AD114" s="1049"/>
      <c r="AE114" s="1050"/>
      <c r="AF114" s="1051">
        <v>433699</v>
      </c>
      <c r="AG114" s="1049"/>
      <c r="AH114" s="1049"/>
      <c r="AI114" s="1049"/>
      <c r="AJ114" s="1050"/>
      <c r="AK114" s="1051">
        <v>294671</v>
      </c>
      <c r="AL114" s="1049"/>
      <c r="AM114" s="1049"/>
      <c r="AN114" s="1049"/>
      <c r="AO114" s="1050"/>
      <c r="AP114" s="1052">
        <v>2.2000000000000002</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3134209</v>
      </c>
      <c r="BR114" s="1010"/>
      <c r="BS114" s="1010"/>
      <c r="BT114" s="1010"/>
      <c r="BU114" s="1010"/>
      <c r="BV114" s="1010">
        <v>3294892</v>
      </c>
      <c r="BW114" s="1010"/>
      <c r="BX114" s="1010"/>
      <c r="BY114" s="1010"/>
      <c r="BZ114" s="1010"/>
      <c r="CA114" s="1010">
        <v>3383254</v>
      </c>
      <c r="CB114" s="1010"/>
      <c r="CC114" s="1010"/>
      <c r="CD114" s="1010"/>
      <c r="CE114" s="1010"/>
      <c r="CF114" s="1004">
        <v>25.8</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450</v>
      </c>
      <c r="DH114" s="1049"/>
      <c r="DI114" s="1049"/>
      <c r="DJ114" s="1049"/>
      <c r="DK114" s="1050"/>
      <c r="DL114" s="1051" t="s">
        <v>434</v>
      </c>
      <c r="DM114" s="1049"/>
      <c r="DN114" s="1049"/>
      <c r="DO114" s="1049"/>
      <c r="DP114" s="1050"/>
      <c r="DQ114" s="1051" t="s">
        <v>451</v>
      </c>
      <c r="DR114" s="1049"/>
      <c r="DS114" s="1049"/>
      <c r="DT114" s="1049"/>
      <c r="DU114" s="1050"/>
      <c r="DV114" s="1052" t="s">
        <v>452</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139637</v>
      </c>
      <c r="AB115" s="1024"/>
      <c r="AC115" s="1024"/>
      <c r="AD115" s="1024"/>
      <c r="AE115" s="1025"/>
      <c r="AF115" s="1026">
        <v>122909</v>
      </c>
      <c r="AG115" s="1024"/>
      <c r="AH115" s="1024"/>
      <c r="AI115" s="1024"/>
      <c r="AJ115" s="1025"/>
      <c r="AK115" s="1026">
        <v>108508</v>
      </c>
      <c r="AL115" s="1024"/>
      <c r="AM115" s="1024"/>
      <c r="AN115" s="1024"/>
      <c r="AO115" s="1025"/>
      <c r="AP115" s="1027">
        <v>0.8</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v>3554266</v>
      </c>
      <c r="BR115" s="1010"/>
      <c r="BS115" s="1010"/>
      <c r="BT115" s="1010"/>
      <c r="BU115" s="1010"/>
      <c r="BV115" s="1010">
        <v>3265610</v>
      </c>
      <c r="BW115" s="1010"/>
      <c r="BX115" s="1010"/>
      <c r="BY115" s="1010"/>
      <c r="BZ115" s="1010"/>
      <c r="CA115" s="1010">
        <v>3062018</v>
      </c>
      <c r="CB115" s="1010"/>
      <c r="CC115" s="1010"/>
      <c r="CD115" s="1010"/>
      <c r="CE115" s="1010"/>
      <c r="CF115" s="1004">
        <v>23.3</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450</v>
      </c>
      <c r="DH115" s="1049"/>
      <c r="DI115" s="1049"/>
      <c r="DJ115" s="1049"/>
      <c r="DK115" s="1050"/>
      <c r="DL115" s="1051" t="s">
        <v>451</v>
      </c>
      <c r="DM115" s="1049"/>
      <c r="DN115" s="1049"/>
      <c r="DO115" s="1049"/>
      <c r="DP115" s="1050"/>
      <c r="DQ115" s="1051" t="s">
        <v>451</v>
      </c>
      <c r="DR115" s="1049"/>
      <c r="DS115" s="1049"/>
      <c r="DT115" s="1049"/>
      <c r="DU115" s="1050"/>
      <c r="DV115" s="1052" t="s">
        <v>451</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457</v>
      </c>
      <c r="AB116" s="1049"/>
      <c r="AC116" s="1049"/>
      <c r="AD116" s="1049"/>
      <c r="AE116" s="1050"/>
      <c r="AF116" s="1051" t="s">
        <v>126</v>
      </c>
      <c r="AG116" s="1049"/>
      <c r="AH116" s="1049"/>
      <c r="AI116" s="1049"/>
      <c r="AJ116" s="1050"/>
      <c r="AK116" s="1051" t="s">
        <v>434</v>
      </c>
      <c r="AL116" s="1049"/>
      <c r="AM116" s="1049"/>
      <c r="AN116" s="1049"/>
      <c r="AO116" s="1050"/>
      <c r="AP116" s="1052" t="s">
        <v>458</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385</v>
      </c>
      <c r="BR116" s="1010"/>
      <c r="BS116" s="1010"/>
      <c r="BT116" s="1010"/>
      <c r="BU116" s="1010"/>
      <c r="BV116" s="1010" t="s">
        <v>126</v>
      </c>
      <c r="BW116" s="1010"/>
      <c r="BX116" s="1010"/>
      <c r="BY116" s="1010"/>
      <c r="BZ116" s="1010"/>
      <c r="CA116" s="1010" t="s">
        <v>451</v>
      </c>
      <c r="CB116" s="1010"/>
      <c r="CC116" s="1010"/>
      <c r="CD116" s="1010"/>
      <c r="CE116" s="1010"/>
      <c r="CF116" s="1004" t="s">
        <v>126</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126</v>
      </c>
      <c r="DH116" s="1049"/>
      <c r="DI116" s="1049"/>
      <c r="DJ116" s="1049"/>
      <c r="DK116" s="1050"/>
      <c r="DL116" s="1051" t="s">
        <v>461</v>
      </c>
      <c r="DM116" s="1049"/>
      <c r="DN116" s="1049"/>
      <c r="DO116" s="1049"/>
      <c r="DP116" s="1050"/>
      <c r="DQ116" s="1051" t="s">
        <v>385</v>
      </c>
      <c r="DR116" s="1049"/>
      <c r="DS116" s="1049"/>
      <c r="DT116" s="1049"/>
      <c r="DU116" s="1050"/>
      <c r="DV116" s="1052" t="s">
        <v>126</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3215356</v>
      </c>
      <c r="AB117" s="1067"/>
      <c r="AC117" s="1067"/>
      <c r="AD117" s="1067"/>
      <c r="AE117" s="1068"/>
      <c r="AF117" s="1069">
        <v>3099871</v>
      </c>
      <c r="AG117" s="1067"/>
      <c r="AH117" s="1067"/>
      <c r="AI117" s="1067"/>
      <c r="AJ117" s="1068"/>
      <c r="AK117" s="1069">
        <v>2902084</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452</v>
      </c>
      <c r="BR117" s="1010"/>
      <c r="BS117" s="1010"/>
      <c r="BT117" s="1010"/>
      <c r="BU117" s="1010"/>
      <c r="BV117" s="1010" t="s">
        <v>434</v>
      </c>
      <c r="BW117" s="1010"/>
      <c r="BX117" s="1010"/>
      <c r="BY117" s="1010"/>
      <c r="BZ117" s="1010"/>
      <c r="CA117" s="1010" t="s">
        <v>451</v>
      </c>
      <c r="CB117" s="1010"/>
      <c r="CC117" s="1010"/>
      <c r="CD117" s="1010"/>
      <c r="CE117" s="1010"/>
      <c r="CF117" s="1004" t="s">
        <v>126</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465</v>
      </c>
      <c r="DM117" s="1049"/>
      <c r="DN117" s="1049"/>
      <c r="DO117" s="1049"/>
      <c r="DP117" s="1050"/>
      <c r="DQ117" s="1051" t="s">
        <v>443</v>
      </c>
      <c r="DR117" s="1049"/>
      <c r="DS117" s="1049"/>
      <c r="DT117" s="1049"/>
      <c r="DU117" s="1050"/>
      <c r="DV117" s="1052" t="s">
        <v>451</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302</v>
      </c>
      <c r="AG118" s="975"/>
      <c r="AH118" s="975"/>
      <c r="AI118" s="975"/>
      <c r="AJ118" s="976"/>
      <c r="AK118" s="974" t="s">
        <v>301</v>
      </c>
      <c r="AL118" s="975"/>
      <c r="AM118" s="975"/>
      <c r="AN118" s="975"/>
      <c r="AO118" s="976"/>
      <c r="AP118" s="1061" t="s">
        <v>428</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451</v>
      </c>
      <c r="BR118" s="1088"/>
      <c r="BS118" s="1088"/>
      <c r="BT118" s="1088"/>
      <c r="BU118" s="1088"/>
      <c r="BV118" s="1088" t="s">
        <v>461</v>
      </c>
      <c r="BW118" s="1088"/>
      <c r="BX118" s="1088"/>
      <c r="BY118" s="1088"/>
      <c r="BZ118" s="1088"/>
      <c r="CA118" s="1088" t="s">
        <v>465</v>
      </c>
      <c r="CB118" s="1088"/>
      <c r="CC118" s="1088"/>
      <c r="CD118" s="1088"/>
      <c r="CE118" s="1088"/>
      <c r="CF118" s="1004" t="s">
        <v>451</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465</v>
      </c>
      <c r="DH118" s="1049"/>
      <c r="DI118" s="1049"/>
      <c r="DJ118" s="1049"/>
      <c r="DK118" s="1050"/>
      <c r="DL118" s="1051" t="s">
        <v>434</v>
      </c>
      <c r="DM118" s="1049"/>
      <c r="DN118" s="1049"/>
      <c r="DO118" s="1049"/>
      <c r="DP118" s="1050"/>
      <c r="DQ118" s="1051" t="s">
        <v>452</v>
      </c>
      <c r="DR118" s="1049"/>
      <c r="DS118" s="1049"/>
      <c r="DT118" s="1049"/>
      <c r="DU118" s="1050"/>
      <c r="DV118" s="1052" t="s">
        <v>434</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461</v>
      </c>
      <c r="AB119" s="982"/>
      <c r="AC119" s="982"/>
      <c r="AD119" s="982"/>
      <c r="AE119" s="983"/>
      <c r="AF119" s="984" t="s">
        <v>126</v>
      </c>
      <c r="AG119" s="982"/>
      <c r="AH119" s="982"/>
      <c r="AI119" s="982"/>
      <c r="AJ119" s="983"/>
      <c r="AK119" s="984" t="s">
        <v>126</v>
      </c>
      <c r="AL119" s="982"/>
      <c r="AM119" s="982"/>
      <c r="AN119" s="982"/>
      <c r="AO119" s="983"/>
      <c r="AP119" s="985" t="s">
        <v>452</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468</v>
      </c>
      <c r="BP119" s="1096"/>
      <c r="BQ119" s="1087">
        <v>34680484</v>
      </c>
      <c r="BR119" s="1088"/>
      <c r="BS119" s="1088"/>
      <c r="BT119" s="1088"/>
      <c r="BU119" s="1088"/>
      <c r="BV119" s="1088">
        <v>34422694</v>
      </c>
      <c r="BW119" s="1088"/>
      <c r="BX119" s="1088"/>
      <c r="BY119" s="1088"/>
      <c r="BZ119" s="1088"/>
      <c r="CA119" s="1088">
        <v>32625747</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451</v>
      </c>
      <c r="DH119" s="1074"/>
      <c r="DI119" s="1074"/>
      <c r="DJ119" s="1074"/>
      <c r="DK119" s="1075"/>
      <c r="DL119" s="1073" t="s">
        <v>452</v>
      </c>
      <c r="DM119" s="1074"/>
      <c r="DN119" s="1074"/>
      <c r="DO119" s="1074"/>
      <c r="DP119" s="1075"/>
      <c r="DQ119" s="1073" t="s">
        <v>465</v>
      </c>
      <c r="DR119" s="1074"/>
      <c r="DS119" s="1074"/>
      <c r="DT119" s="1074"/>
      <c r="DU119" s="1075"/>
      <c r="DV119" s="1076" t="s">
        <v>451</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117052</v>
      </c>
      <c r="AB120" s="1049"/>
      <c r="AC120" s="1049"/>
      <c r="AD120" s="1049"/>
      <c r="AE120" s="1050"/>
      <c r="AF120" s="1051">
        <v>104021</v>
      </c>
      <c r="AG120" s="1049"/>
      <c r="AH120" s="1049"/>
      <c r="AI120" s="1049"/>
      <c r="AJ120" s="1050"/>
      <c r="AK120" s="1051">
        <v>92610</v>
      </c>
      <c r="AL120" s="1049"/>
      <c r="AM120" s="1049"/>
      <c r="AN120" s="1049"/>
      <c r="AO120" s="1050"/>
      <c r="AP120" s="1052">
        <v>0.7</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8299690</v>
      </c>
      <c r="BR120" s="1017"/>
      <c r="BS120" s="1017"/>
      <c r="BT120" s="1017"/>
      <c r="BU120" s="1017"/>
      <c r="BV120" s="1017">
        <v>8241453</v>
      </c>
      <c r="BW120" s="1017"/>
      <c r="BX120" s="1017"/>
      <c r="BY120" s="1017"/>
      <c r="BZ120" s="1017"/>
      <c r="CA120" s="1017">
        <v>9813358</v>
      </c>
      <c r="CB120" s="1017"/>
      <c r="CC120" s="1017"/>
      <c r="CD120" s="1017"/>
      <c r="CE120" s="1017"/>
      <c r="CF120" s="1031">
        <v>74.7</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7104140</v>
      </c>
      <c r="DH120" s="1017"/>
      <c r="DI120" s="1017"/>
      <c r="DJ120" s="1017"/>
      <c r="DK120" s="1017"/>
      <c r="DL120" s="1017">
        <v>7441712</v>
      </c>
      <c r="DM120" s="1017"/>
      <c r="DN120" s="1017"/>
      <c r="DO120" s="1017"/>
      <c r="DP120" s="1017"/>
      <c r="DQ120" s="1017">
        <v>6539142</v>
      </c>
      <c r="DR120" s="1017"/>
      <c r="DS120" s="1017"/>
      <c r="DT120" s="1017"/>
      <c r="DU120" s="1017"/>
      <c r="DV120" s="1018">
        <v>49.8</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22585</v>
      </c>
      <c r="AB121" s="1049"/>
      <c r="AC121" s="1049"/>
      <c r="AD121" s="1049"/>
      <c r="AE121" s="1050"/>
      <c r="AF121" s="1051">
        <v>18888</v>
      </c>
      <c r="AG121" s="1049"/>
      <c r="AH121" s="1049"/>
      <c r="AI121" s="1049"/>
      <c r="AJ121" s="1050"/>
      <c r="AK121" s="1051">
        <v>15898</v>
      </c>
      <c r="AL121" s="1049"/>
      <c r="AM121" s="1049"/>
      <c r="AN121" s="1049"/>
      <c r="AO121" s="1050"/>
      <c r="AP121" s="1052">
        <v>0.1</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4802490</v>
      </c>
      <c r="BR121" s="1010"/>
      <c r="BS121" s="1010"/>
      <c r="BT121" s="1010"/>
      <c r="BU121" s="1010"/>
      <c r="BV121" s="1010">
        <v>5333382</v>
      </c>
      <c r="BW121" s="1010"/>
      <c r="BX121" s="1010"/>
      <c r="BY121" s="1010"/>
      <c r="BZ121" s="1010"/>
      <c r="CA121" s="1010">
        <v>4998346</v>
      </c>
      <c r="CB121" s="1010"/>
      <c r="CC121" s="1010"/>
      <c r="CD121" s="1010"/>
      <c r="CE121" s="1010"/>
      <c r="CF121" s="1004">
        <v>38.1</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t="s">
        <v>385</v>
      </c>
      <c r="DH121" s="1010"/>
      <c r="DI121" s="1010"/>
      <c r="DJ121" s="1010"/>
      <c r="DK121" s="1010"/>
      <c r="DL121" s="1010">
        <v>600000</v>
      </c>
      <c r="DM121" s="1010"/>
      <c r="DN121" s="1010"/>
      <c r="DO121" s="1010"/>
      <c r="DP121" s="1010"/>
      <c r="DQ121" s="1010">
        <v>600000</v>
      </c>
      <c r="DR121" s="1010"/>
      <c r="DS121" s="1010"/>
      <c r="DT121" s="1010"/>
      <c r="DU121" s="1010"/>
      <c r="DV121" s="1011">
        <v>4.5999999999999996</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443</v>
      </c>
      <c r="AB122" s="1049"/>
      <c r="AC122" s="1049"/>
      <c r="AD122" s="1049"/>
      <c r="AE122" s="1050"/>
      <c r="AF122" s="1051" t="s">
        <v>458</v>
      </c>
      <c r="AG122" s="1049"/>
      <c r="AH122" s="1049"/>
      <c r="AI122" s="1049"/>
      <c r="AJ122" s="1050"/>
      <c r="AK122" s="1051" t="s">
        <v>477</v>
      </c>
      <c r="AL122" s="1049"/>
      <c r="AM122" s="1049"/>
      <c r="AN122" s="1049"/>
      <c r="AO122" s="1050"/>
      <c r="AP122" s="1052" t="s">
        <v>451</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24145119</v>
      </c>
      <c r="BR122" s="1088"/>
      <c r="BS122" s="1088"/>
      <c r="BT122" s="1088"/>
      <c r="BU122" s="1088"/>
      <c r="BV122" s="1088">
        <v>23657032</v>
      </c>
      <c r="BW122" s="1088"/>
      <c r="BX122" s="1088"/>
      <c r="BY122" s="1088"/>
      <c r="BZ122" s="1088"/>
      <c r="CA122" s="1088">
        <v>23268542</v>
      </c>
      <c r="CB122" s="1088"/>
      <c r="CC122" s="1088"/>
      <c r="CD122" s="1088"/>
      <c r="CE122" s="1088"/>
      <c r="CF122" s="1108">
        <v>177.1</v>
      </c>
      <c r="CG122" s="1109"/>
      <c r="CH122" s="1109"/>
      <c r="CI122" s="1109"/>
      <c r="CJ122" s="1109"/>
      <c r="CK122" s="1100"/>
      <c r="CL122" s="1101"/>
      <c r="CM122" s="1101"/>
      <c r="CN122" s="1101"/>
      <c r="CO122" s="1102"/>
      <c r="CP122" s="1110" t="s">
        <v>479</v>
      </c>
      <c r="CQ122" s="1111"/>
      <c r="CR122" s="1111"/>
      <c r="CS122" s="1111"/>
      <c r="CT122" s="1111"/>
      <c r="CU122" s="1111"/>
      <c r="CV122" s="1111"/>
      <c r="CW122" s="1111"/>
      <c r="CX122" s="1111"/>
      <c r="CY122" s="1111"/>
      <c r="CZ122" s="1111"/>
      <c r="DA122" s="1111"/>
      <c r="DB122" s="1111"/>
      <c r="DC122" s="1111"/>
      <c r="DD122" s="1111"/>
      <c r="DE122" s="1111"/>
      <c r="DF122" s="1112"/>
      <c r="DG122" s="1009">
        <v>977602</v>
      </c>
      <c r="DH122" s="1010"/>
      <c r="DI122" s="1010"/>
      <c r="DJ122" s="1010"/>
      <c r="DK122" s="1010"/>
      <c r="DL122" s="1010">
        <v>563911</v>
      </c>
      <c r="DM122" s="1010"/>
      <c r="DN122" s="1010"/>
      <c r="DO122" s="1010"/>
      <c r="DP122" s="1010"/>
      <c r="DQ122" s="1010">
        <v>512335</v>
      </c>
      <c r="DR122" s="1010"/>
      <c r="DS122" s="1010"/>
      <c r="DT122" s="1010"/>
      <c r="DU122" s="1010"/>
      <c r="DV122" s="1011">
        <v>3.9</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443</v>
      </c>
      <c r="AB123" s="1049"/>
      <c r="AC123" s="1049"/>
      <c r="AD123" s="1049"/>
      <c r="AE123" s="1050"/>
      <c r="AF123" s="1051" t="s">
        <v>451</v>
      </c>
      <c r="AG123" s="1049"/>
      <c r="AH123" s="1049"/>
      <c r="AI123" s="1049"/>
      <c r="AJ123" s="1050"/>
      <c r="AK123" s="1051" t="s">
        <v>477</v>
      </c>
      <c r="AL123" s="1049"/>
      <c r="AM123" s="1049"/>
      <c r="AN123" s="1049"/>
      <c r="AO123" s="1050"/>
      <c r="AP123" s="1052" t="s">
        <v>385</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480</v>
      </c>
      <c r="BP123" s="1096"/>
      <c r="BQ123" s="1155">
        <v>37247299</v>
      </c>
      <c r="BR123" s="1156"/>
      <c r="BS123" s="1156"/>
      <c r="BT123" s="1156"/>
      <c r="BU123" s="1156"/>
      <c r="BV123" s="1156">
        <v>37231867</v>
      </c>
      <c r="BW123" s="1156"/>
      <c r="BX123" s="1156"/>
      <c r="BY123" s="1156"/>
      <c r="BZ123" s="1156"/>
      <c r="CA123" s="1156">
        <v>38080246</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v>3252</v>
      </c>
      <c r="DH123" s="1049"/>
      <c r="DI123" s="1049"/>
      <c r="DJ123" s="1049"/>
      <c r="DK123" s="1050"/>
      <c r="DL123" s="1051">
        <v>8157</v>
      </c>
      <c r="DM123" s="1049"/>
      <c r="DN123" s="1049"/>
      <c r="DO123" s="1049"/>
      <c r="DP123" s="1050"/>
      <c r="DQ123" s="1051">
        <v>8227</v>
      </c>
      <c r="DR123" s="1049"/>
      <c r="DS123" s="1049"/>
      <c r="DT123" s="1049"/>
      <c r="DU123" s="1050"/>
      <c r="DV123" s="1052">
        <v>0.1</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452</v>
      </c>
      <c r="AB124" s="1049"/>
      <c r="AC124" s="1049"/>
      <c r="AD124" s="1049"/>
      <c r="AE124" s="1050"/>
      <c r="AF124" s="1051" t="s">
        <v>451</v>
      </c>
      <c r="AG124" s="1049"/>
      <c r="AH124" s="1049"/>
      <c r="AI124" s="1049"/>
      <c r="AJ124" s="1050"/>
      <c r="AK124" s="1051" t="s">
        <v>461</v>
      </c>
      <c r="AL124" s="1049"/>
      <c r="AM124" s="1049"/>
      <c r="AN124" s="1049"/>
      <c r="AO124" s="1050"/>
      <c r="AP124" s="1052" t="s">
        <v>461</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451</v>
      </c>
      <c r="BR124" s="1118"/>
      <c r="BS124" s="1118"/>
      <c r="BT124" s="1118"/>
      <c r="BU124" s="1118"/>
      <c r="BV124" s="1118" t="s">
        <v>458</v>
      </c>
      <c r="BW124" s="1118"/>
      <c r="BX124" s="1118"/>
      <c r="BY124" s="1118"/>
      <c r="BZ124" s="1118"/>
      <c r="CA124" s="1118" t="s">
        <v>126</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t="s">
        <v>126</v>
      </c>
      <c r="DH124" s="1074"/>
      <c r="DI124" s="1074"/>
      <c r="DJ124" s="1074"/>
      <c r="DK124" s="1075"/>
      <c r="DL124" s="1073" t="s">
        <v>434</v>
      </c>
      <c r="DM124" s="1074"/>
      <c r="DN124" s="1074"/>
      <c r="DO124" s="1074"/>
      <c r="DP124" s="1075"/>
      <c r="DQ124" s="1073" t="s">
        <v>385</v>
      </c>
      <c r="DR124" s="1074"/>
      <c r="DS124" s="1074"/>
      <c r="DT124" s="1074"/>
      <c r="DU124" s="1075"/>
      <c r="DV124" s="1076" t="s">
        <v>451</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452</v>
      </c>
      <c r="AL125" s="1049"/>
      <c r="AM125" s="1049"/>
      <c r="AN125" s="1049"/>
      <c r="AO125" s="1050"/>
      <c r="AP125" s="1052" t="s">
        <v>451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451</v>
      </c>
      <c r="DH125" s="1017"/>
      <c r="DI125" s="1017"/>
      <c r="DJ125" s="1017"/>
      <c r="DK125" s="1017"/>
      <c r="DL125" s="1017" t="s">
        <v>451</v>
      </c>
      <c r="DM125" s="1017"/>
      <c r="DN125" s="1017"/>
      <c r="DO125" s="1017"/>
      <c r="DP125" s="1017"/>
      <c r="DQ125" s="1017" t="s">
        <v>451</v>
      </c>
      <c r="DR125" s="1017"/>
      <c r="DS125" s="1017"/>
      <c r="DT125" s="1017"/>
      <c r="DU125" s="1017"/>
      <c r="DV125" s="1018" t="s">
        <v>451</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461</v>
      </c>
      <c r="AB126" s="1049"/>
      <c r="AC126" s="1049"/>
      <c r="AD126" s="1049"/>
      <c r="AE126" s="1050"/>
      <c r="AF126" s="1051" t="s">
        <v>126</v>
      </c>
      <c r="AG126" s="1049"/>
      <c r="AH126" s="1049"/>
      <c r="AI126" s="1049"/>
      <c r="AJ126" s="1050"/>
      <c r="AK126" s="1051" t="s">
        <v>434</v>
      </c>
      <c r="AL126" s="1049"/>
      <c r="AM126" s="1049"/>
      <c r="AN126" s="1049"/>
      <c r="AO126" s="1050"/>
      <c r="AP126" s="1052" t="s">
        <v>458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v>3554266</v>
      </c>
      <c r="DH126" s="1010"/>
      <c r="DI126" s="1010"/>
      <c r="DJ126" s="1010"/>
      <c r="DK126" s="1010"/>
      <c r="DL126" s="1010">
        <v>3265610</v>
      </c>
      <c r="DM126" s="1010"/>
      <c r="DN126" s="1010"/>
      <c r="DO126" s="1010"/>
      <c r="DP126" s="1010"/>
      <c r="DQ126" s="1010">
        <v>3062018</v>
      </c>
      <c r="DR126" s="1010"/>
      <c r="DS126" s="1010"/>
      <c r="DT126" s="1010"/>
      <c r="DU126" s="1010"/>
      <c r="DV126" s="1011">
        <v>23.3</v>
      </c>
      <c r="DW126" s="1011"/>
      <c r="DX126" s="1011"/>
      <c r="DY126" s="1011"/>
      <c r="DZ126" s="1012"/>
    </row>
    <row r="127" spans="1:130" s="246" customFormat="1" ht="26.25" customHeight="1" x14ac:dyDescent="0.15">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451</v>
      </c>
      <c r="AB127" s="1049"/>
      <c r="AC127" s="1049"/>
      <c r="AD127" s="1049"/>
      <c r="AE127" s="1050"/>
      <c r="AF127" s="1051" t="s">
        <v>458</v>
      </c>
      <c r="AG127" s="1049"/>
      <c r="AH127" s="1049"/>
      <c r="AI127" s="1049"/>
      <c r="AJ127" s="1050"/>
      <c r="AK127" s="1051" t="s">
        <v>385</v>
      </c>
      <c r="AL127" s="1049"/>
      <c r="AM127" s="1049"/>
      <c r="AN127" s="1049"/>
      <c r="AO127" s="1050"/>
      <c r="AP127" s="1052" t="s">
        <v>458</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451</v>
      </c>
      <c r="DH127" s="1010"/>
      <c r="DI127" s="1010"/>
      <c r="DJ127" s="1010"/>
      <c r="DK127" s="1010"/>
      <c r="DL127" s="1010" t="s">
        <v>451</v>
      </c>
      <c r="DM127" s="1010"/>
      <c r="DN127" s="1010"/>
      <c r="DO127" s="1010"/>
      <c r="DP127" s="1010"/>
      <c r="DQ127" s="1010" t="s">
        <v>451</v>
      </c>
      <c r="DR127" s="1010"/>
      <c r="DS127" s="1010"/>
      <c r="DT127" s="1010"/>
      <c r="DU127" s="1010"/>
      <c r="DV127" s="1011" t="s">
        <v>451</v>
      </c>
      <c r="DW127" s="1011"/>
      <c r="DX127" s="1011"/>
      <c r="DY127" s="1011"/>
      <c r="DZ127" s="1012"/>
    </row>
    <row r="128" spans="1:130" s="246" customFormat="1" ht="26.25" customHeight="1" thickBot="1" x14ac:dyDescent="0.2">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633149</v>
      </c>
      <c r="AB128" s="1138"/>
      <c r="AC128" s="1138"/>
      <c r="AD128" s="1138"/>
      <c r="AE128" s="1139"/>
      <c r="AF128" s="1140">
        <v>640606</v>
      </c>
      <c r="AG128" s="1138"/>
      <c r="AH128" s="1138"/>
      <c r="AI128" s="1138"/>
      <c r="AJ128" s="1139"/>
      <c r="AK128" s="1140">
        <v>648151</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434</v>
      </c>
      <c r="BG128" s="1145"/>
      <c r="BH128" s="1145"/>
      <c r="BI128" s="1145"/>
      <c r="BJ128" s="1145"/>
      <c r="BK128" s="1145"/>
      <c r="BL128" s="1146"/>
      <c r="BM128" s="1144">
        <v>12.78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t="s">
        <v>451</v>
      </c>
      <c r="DH128" s="1130"/>
      <c r="DI128" s="1130"/>
      <c r="DJ128" s="1130"/>
      <c r="DK128" s="1130"/>
      <c r="DL128" s="1130" t="s">
        <v>452</v>
      </c>
      <c r="DM128" s="1130"/>
      <c r="DN128" s="1130"/>
      <c r="DO128" s="1130"/>
      <c r="DP128" s="1130"/>
      <c r="DQ128" s="1130" t="s">
        <v>458</v>
      </c>
      <c r="DR128" s="1130"/>
      <c r="DS128" s="1130"/>
      <c r="DT128" s="1130"/>
      <c r="DU128" s="1130"/>
      <c r="DV128" s="1131" t="s">
        <v>461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14467752</v>
      </c>
      <c r="AB129" s="1049"/>
      <c r="AC129" s="1049"/>
      <c r="AD129" s="1049"/>
      <c r="AE129" s="1050"/>
      <c r="AF129" s="1051">
        <v>14720324</v>
      </c>
      <c r="AG129" s="1049"/>
      <c r="AH129" s="1049"/>
      <c r="AI129" s="1049"/>
      <c r="AJ129" s="1050"/>
      <c r="AK129" s="1051">
        <v>14961014</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126</v>
      </c>
      <c r="BG129" s="1159"/>
      <c r="BH129" s="1159"/>
      <c r="BI129" s="1159"/>
      <c r="BJ129" s="1159"/>
      <c r="BK129" s="1159"/>
      <c r="BL129" s="1160"/>
      <c r="BM129" s="1158">
        <v>17.78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1874756</v>
      </c>
      <c r="AB130" s="1049"/>
      <c r="AC130" s="1049"/>
      <c r="AD130" s="1049"/>
      <c r="AE130" s="1050"/>
      <c r="AF130" s="1051">
        <v>1853816</v>
      </c>
      <c r="AG130" s="1049"/>
      <c r="AH130" s="1049"/>
      <c r="AI130" s="1049"/>
      <c r="AJ130" s="1050"/>
      <c r="AK130" s="1051">
        <v>1825869</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4.5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12592996</v>
      </c>
      <c r="AB131" s="1074"/>
      <c r="AC131" s="1074"/>
      <c r="AD131" s="1074"/>
      <c r="AE131" s="1075"/>
      <c r="AF131" s="1073">
        <v>12866508</v>
      </c>
      <c r="AG131" s="1074"/>
      <c r="AH131" s="1074"/>
      <c r="AI131" s="1074"/>
      <c r="AJ131" s="1075"/>
      <c r="AK131" s="1073">
        <v>13135145</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t="s">
        <v>385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5.6178132669999998</v>
      </c>
      <c r="AB132" s="1190"/>
      <c r="AC132" s="1190"/>
      <c r="AD132" s="1190"/>
      <c r="AE132" s="1191"/>
      <c r="AF132" s="1192">
        <v>4.7056202039999997</v>
      </c>
      <c r="AG132" s="1190"/>
      <c r="AH132" s="1190"/>
      <c r="AI132" s="1190"/>
      <c r="AJ132" s="1191"/>
      <c r="AK132" s="1192">
        <v>3.2589210089999998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8.4</v>
      </c>
      <c r="AB133" s="1173"/>
      <c r="AC133" s="1173"/>
      <c r="AD133" s="1173"/>
      <c r="AE133" s="1174"/>
      <c r="AF133" s="1172">
        <v>6.3</v>
      </c>
      <c r="AG133" s="1173"/>
      <c r="AH133" s="1173"/>
      <c r="AI133" s="1173"/>
      <c r="AJ133" s="1174"/>
      <c r="AK133" s="1172">
        <v>4.5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6u2KTiJd26WjL6W/6i5l+6bLZanKO8XtK/FEmafY4bEChGtgXjGgY6GNnhnWgwFXUofsfl9sDmhzvpVzG1G9A==" saltValue="NXTgYCx3XIi44g1fi24F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election activeCell="BA81" sqref="BA8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qKqoi533nNDICJzOEn0t1dZwSznNSaWexuAN0zCzmCbdi5SAV+yE489b2ro496RwbpgGu/SS9Dc2GTgmwCZpw==" saltValue="9zALQGkFsq1LCPsIVj+2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election activeCell="BA81" sqref="BA8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hxRqPdrfpTUIkKCw86yDvyUTiRzu5RME8VuTqrbCokHRDOc4BxsnzPjUbr5kghWO/At7HHUgRqsS1YmO9u2ow==" saltValue="rwaGyY4oZzIuFpudQMzP2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BA81" sqref="BA8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3432779</v>
      </c>
      <c r="AP9" s="312">
        <v>46607</v>
      </c>
      <c r="AQ9" s="313">
        <v>57145</v>
      </c>
      <c r="AR9" s="314">
        <v>-18.399999999999999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368462</v>
      </c>
      <c r="AP10" s="315">
        <v>5003</v>
      </c>
      <c r="AQ10" s="316">
        <v>3801</v>
      </c>
      <c r="AR10" s="317">
        <v>31.6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515359</v>
      </c>
      <c r="AP11" s="315">
        <v>6997</v>
      </c>
      <c r="AQ11" s="316">
        <v>6723</v>
      </c>
      <c r="AR11" s="317">
        <v>4.0999999999999996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t="s">
        <v>519</v>
      </c>
      <c r="AP12" s="315" t="s">
        <v>519</v>
      </c>
      <c r="AQ12" s="316">
        <v>959</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520</v>
      </c>
      <c r="AL13" s="1213"/>
      <c r="AM13" s="1213"/>
      <c r="AN13" s="1214"/>
      <c r="AO13" s="315" t="s">
        <v>519</v>
      </c>
      <c r="AP13" s="315" t="s">
        <v>519</v>
      </c>
      <c r="AQ13" s="316">
        <v>1</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v>83114</v>
      </c>
      <c r="AP14" s="315">
        <v>1128</v>
      </c>
      <c r="AQ14" s="316">
        <v>2728</v>
      </c>
      <c r="AR14" s="317">
        <v>-58.7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58663</v>
      </c>
      <c r="AP15" s="315">
        <v>796</v>
      </c>
      <c r="AQ15" s="316">
        <v>1349</v>
      </c>
      <c r="AR15" s="317">
        <v>-41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-203754</v>
      </c>
      <c r="AP16" s="315">
        <v>-2766</v>
      </c>
      <c r="AQ16" s="316">
        <v>-4270</v>
      </c>
      <c r="AR16" s="317">
        <v>-35.200000000000003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4254623</v>
      </c>
      <c r="AP17" s="315">
        <v>57766</v>
      </c>
      <c r="AQ17" s="316">
        <v>68438</v>
      </c>
      <c r="AR17" s="317">
        <v>-15.6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5.28</v>
      </c>
      <c r="AP21" s="328">
        <v>6.23</v>
      </c>
      <c r="AQ21" s="329">
        <v>-0.95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99.1</v>
      </c>
      <c r="AP22" s="333">
        <v>98.5</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1917826</v>
      </c>
      <c r="AP32" s="342">
        <v>26039</v>
      </c>
      <c r="AQ32" s="343">
        <v>33979</v>
      </c>
      <c r="AR32" s="344">
        <v>-23.4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v>20000</v>
      </c>
      <c r="AP34" s="342">
        <v>272</v>
      </c>
      <c r="AQ34" s="343">
        <v>15</v>
      </c>
      <c r="AR34" s="344">
        <v>1713.3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561079</v>
      </c>
      <c r="AP35" s="342">
        <v>7618</v>
      </c>
      <c r="AQ35" s="343">
        <v>9031</v>
      </c>
      <c r="AR35" s="344">
        <v>-15.6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294671</v>
      </c>
      <c r="AP36" s="342">
        <v>4001</v>
      </c>
      <c r="AQ36" s="343">
        <v>1893</v>
      </c>
      <c r="AR36" s="344">
        <v>111.4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v>108508</v>
      </c>
      <c r="AP37" s="342">
        <v>1473</v>
      </c>
      <c r="AQ37" s="343">
        <v>1352</v>
      </c>
      <c r="AR37" s="344">
        <v>8.9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519</v>
      </c>
      <c r="AP38" s="345" t="s">
        <v>519</v>
      </c>
      <c r="AQ38" s="346">
        <v>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-648151</v>
      </c>
      <c r="AP39" s="342">
        <v>-8800</v>
      </c>
      <c r="AQ39" s="343">
        <v>-6634</v>
      </c>
      <c r="AR39" s="344">
        <v>32.6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-1825869</v>
      </c>
      <c r="AP40" s="342">
        <v>-24790</v>
      </c>
      <c r="AQ40" s="343">
        <v>-28305</v>
      </c>
      <c r="AR40" s="344">
        <v>-12.4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428064</v>
      </c>
      <c r="AP41" s="342">
        <v>5812</v>
      </c>
      <c r="AQ41" s="343">
        <v>11332</v>
      </c>
      <c r="AR41" s="344">
        <v>-48.7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3343945</v>
      </c>
      <c r="AN51" s="364">
        <v>46423</v>
      </c>
      <c r="AO51" s="365">
        <v>31.5</v>
      </c>
      <c r="AP51" s="366">
        <v>66255</v>
      </c>
      <c r="AQ51" s="367">
        <v>3.6</v>
      </c>
      <c r="AR51" s="368">
        <v>27.9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2798192</v>
      </c>
      <c r="AN52" s="372">
        <v>38847</v>
      </c>
      <c r="AO52" s="373">
        <v>49.2</v>
      </c>
      <c r="AP52" s="374">
        <v>31822</v>
      </c>
      <c r="AQ52" s="375">
        <v>8.8000000000000007</v>
      </c>
      <c r="AR52" s="376">
        <v>40.4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1522898</v>
      </c>
      <c r="AN53" s="364">
        <v>21074</v>
      </c>
      <c r="AO53" s="365">
        <v>-54.6</v>
      </c>
      <c r="AP53" s="366">
        <v>47278</v>
      </c>
      <c r="AQ53" s="367">
        <v>-28.6</v>
      </c>
      <c r="AR53" s="368">
        <v>-26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1151714</v>
      </c>
      <c r="AN54" s="372">
        <v>15937</v>
      </c>
      <c r="AO54" s="373">
        <v>-59</v>
      </c>
      <c r="AP54" s="374">
        <v>24096</v>
      </c>
      <c r="AQ54" s="375">
        <v>-24.3</v>
      </c>
      <c r="AR54" s="376">
        <v>-34.700000000000003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2139282</v>
      </c>
      <c r="AN55" s="364">
        <v>29368</v>
      </c>
      <c r="AO55" s="365">
        <v>39.4</v>
      </c>
      <c r="AP55" s="366">
        <v>44504</v>
      </c>
      <c r="AQ55" s="367">
        <v>-5.9</v>
      </c>
      <c r="AR55" s="368">
        <v>45.3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991956</v>
      </c>
      <c r="AN56" s="372">
        <v>13617</v>
      </c>
      <c r="AO56" s="373">
        <v>-14.6</v>
      </c>
      <c r="AP56" s="374">
        <v>25876</v>
      </c>
      <c r="AQ56" s="375">
        <v>7.4</v>
      </c>
      <c r="AR56" s="376">
        <v>-22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3037775</v>
      </c>
      <c r="AN57" s="364">
        <v>41451</v>
      </c>
      <c r="AO57" s="365">
        <v>41.1</v>
      </c>
      <c r="AP57" s="366">
        <v>47820</v>
      </c>
      <c r="AQ57" s="367">
        <v>7.5</v>
      </c>
      <c r="AR57" s="368">
        <v>33.6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1715797</v>
      </c>
      <c r="AN58" s="372">
        <v>23412</v>
      </c>
      <c r="AO58" s="373">
        <v>71.900000000000006</v>
      </c>
      <c r="AP58" s="374">
        <v>25855</v>
      </c>
      <c r="AQ58" s="375">
        <v>-0.1</v>
      </c>
      <c r="AR58" s="376">
        <v>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2807379</v>
      </c>
      <c r="AN59" s="364">
        <v>38116</v>
      </c>
      <c r="AO59" s="365">
        <v>-8</v>
      </c>
      <c r="AP59" s="366">
        <v>41934</v>
      </c>
      <c r="AQ59" s="367">
        <v>-12.3</v>
      </c>
      <c r="AR59" s="368">
        <v>4.3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1867089</v>
      </c>
      <c r="AN60" s="372">
        <v>25350</v>
      </c>
      <c r="AO60" s="373">
        <v>8.3000000000000007</v>
      </c>
      <c r="AP60" s="374">
        <v>23352</v>
      </c>
      <c r="AQ60" s="375">
        <v>-9.6999999999999993</v>
      </c>
      <c r="AR60" s="376">
        <v>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2570256</v>
      </c>
      <c r="AN61" s="379">
        <v>35286</v>
      </c>
      <c r="AO61" s="380">
        <v>9.9</v>
      </c>
      <c r="AP61" s="381">
        <v>49558</v>
      </c>
      <c r="AQ61" s="382">
        <v>-7.1</v>
      </c>
      <c r="AR61" s="368">
        <v>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1704950</v>
      </c>
      <c r="AN62" s="372">
        <v>23433</v>
      </c>
      <c r="AO62" s="373">
        <v>11.2</v>
      </c>
      <c r="AP62" s="374">
        <v>26200</v>
      </c>
      <c r="AQ62" s="375">
        <v>-3.6</v>
      </c>
      <c r="AR62" s="376">
        <v>14.8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qOuGWWKjSFTtQtkT9jzGUgNOKay6ddWcKF0jJr/gkK5dH0ZzyCqa0N5gzd1e4YX0kKxQcbXe0kZKu5mUqctTw==" saltValue="sY5R0qCI7KUwMrBqUcqL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BA81" sqref="BA8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FAxeY6FI9xIYJ657eTuVSYQtNupP3PZQwVr1ID3b0Smo1/RESk23IuAhRAWjdFVR/VaXwwFZrTNIXjj/yUvGg==" saltValue="8ZUXrxuu+VY7ebuKFCWf9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election activeCell="BA81" sqref="BA8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iwU1ks9xT/JndChNIK3u/t2CjhI38UCXx5KrBcCYJRheTgE/HEK3PPtXHh7DIdb9nctAmnt3RYdZBdMl9uKcQ==" saltValue="ZzIKjYUUv3b256cCmcZx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5" zoomScaleNormal="85" zoomScaleSheetLayoutView="100" workbookViewId="0">
      <selection activeCell="BA81" sqref="BA8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13.71</v>
      </c>
      <c r="G47" s="12">
        <v>15.45</v>
      </c>
      <c r="H47" s="12">
        <v>18.37</v>
      </c>
      <c r="I47" s="12">
        <v>16.78</v>
      </c>
      <c r="J47" s="13">
        <v>20.309999999999999</v>
      </c>
    </row>
    <row r="48" spans="2:10" ht="57.75" customHeight="1" x14ac:dyDescent="0.15">
      <c r="B48" s="14"/>
      <c r="C48" s="1234" t="s">
        <v>4</v>
      </c>
      <c r="D48" s="1234"/>
      <c r="E48" s="1235"/>
      <c r="F48" s="15">
        <v>3.99</v>
      </c>
      <c r="G48" s="16">
        <v>5.4</v>
      </c>
      <c r="H48" s="16">
        <v>5.13</v>
      </c>
      <c r="I48" s="16">
        <v>5.0199999999999996</v>
      </c>
      <c r="J48" s="17">
        <v>3.35</v>
      </c>
    </row>
    <row r="49" spans="2:10" ht="57.75" customHeight="1" thickBot="1" x14ac:dyDescent="0.2">
      <c r="B49" s="18"/>
      <c r="C49" s="1236" t="s">
        <v>5</v>
      </c>
      <c r="D49" s="1236"/>
      <c r="E49" s="1237"/>
      <c r="F49" s="19" t="s">
        <v>566</v>
      </c>
      <c r="G49" s="20">
        <v>3.2</v>
      </c>
      <c r="H49" s="20">
        <v>2.6</v>
      </c>
      <c r="I49" s="20" t="s">
        <v>567</v>
      </c>
      <c r="J49" s="21">
        <v>2.21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wwsnpfs/kneqZ6uQvvSg3eZ2e2AHmxwW2GRk+VsmOnEkYt0C+/KdW1v1jwC4K+s8AJxDaM9XMhFWI1aW5Ptw==" saltValue="dEe84oeHBq7FrD3Opkta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2020-09-29T02:55:25Z</cp:lastPrinted>
  <dcterms:created xsi:type="dcterms:W3CDTF">2020-02-10T06:00:41Z</dcterms:created>
  <dcterms:modified xsi:type="dcterms:W3CDTF">2020-09-29T04:31:16Z</dcterms:modified>
  <cp:category/>
</cp:coreProperties>
</file>