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23 -" sheetId="1" r:id="rId1"/>
    <sheet name="- 24 -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<sst xmlns="http://schemas.openxmlformats.org/spreadsheetml/2006/main" count="68" uniqueCount="51">
  <si>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(単位：人・％)</t>
  </si>
  <si>
    <t>　(注)学生数には、本科学生のほか専攻科及び別科の学生並びに聴講生等を含む。</t>
  </si>
  <si>
    <t xml:space="preserve">    している。</t>
  </si>
  <si>
    <t>(単位：人)</t>
  </si>
  <si>
    <t>(単位：人)　　</t>
  </si>
  <si>
    <t>関東</t>
  </si>
  <si>
    <t>九州
(含佐賀)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</si>
  <si>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</si>
  <si>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  度</t>
  </si>
  <si>
    <t>男子の占める割合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</si>
  <si>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</si>
  <si>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</si>
  <si>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</si>
  <si>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</si>
  <si>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</si>
  <si>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</si>
  <si>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</si>
  <si>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</si>
  <si>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</si>
  <si>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</si>
  <si>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</si>
  <si>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長崎</t>
  </si>
  <si>
    <t>熊本</t>
  </si>
  <si>
    <t>大分</t>
  </si>
  <si>
    <t>宮崎</t>
  </si>
  <si>
    <t>鹿児島</t>
  </si>
  <si>
    <t>沖縄</t>
  </si>
  <si>
    <t>(単位：人)</t>
  </si>
  <si>
    <t>計</t>
  </si>
  <si>
    <t>年度</t>
  </si>
  <si>
    <t>男</t>
  </si>
  <si>
    <t>女</t>
  </si>
  <si>
    <t>佐賀</t>
  </si>
  <si>
    <t>その他</t>
  </si>
  <si>
    <t>11 短期大学</t>
  </si>
  <si>
    <t>表-38  学生数（私立）</t>
  </si>
  <si>
    <t xml:space="preserve">表-39本科学生数(私立）       </t>
  </si>
  <si>
    <t xml:space="preserve">表-40教員数(本務者)(私立）       </t>
  </si>
  <si>
    <r>
      <t>表-41  出身高校の所在地別県内所在短期大学への入学者</t>
    </r>
    <r>
      <rPr>
        <sz val="10"/>
        <color indexed="8"/>
        <rFont val="ＭＳ 明朝"/>
        <family val="1"/>
      </rPr>
      <t>(過年度卒含む)</t>
    </r>
  </si>
  <si>
    <r>
      <t>表-42  県内高校出身者の短期大学所在地別入学者</t>
    </r>
    <r>
      <rPr>
        <sz val="10"/>
        <color indexed="8"/>
        <rFont val="ＭＳ 明朝"/>
        <family val="1"/>
      </rPr>
      <t>(過年度卒含む)（単位：人）</t>
    </r>
  </si>
  <si>
    <t xml:space="preserve"> (1)  学校数は3校（私立のみ）で、前年度と同数となっている。</t>
  </si>
  <si>
    <t xml:space="preserve"> (2)  学生数は896人(男100人、女796人)で、前年度より6人(0.7％)増加している。</t>
  </si>
  <si>
    <t xml:space="preserve">      男子の占める割合は11.2％で、前年度より1.4ポイント減少している。</t>
  </si>
  <si>
    <t xml:space="preserve"> (3)　学生のうち、本科の学生は865人(男94人、女771人)で、前年度より7人(0.8％)増加</t>
  </si>
  <si>
    <t xml:space="preserve"> (4)  教員数(本務者)は83人(男35人、女48人)で、前年度より3人(3.5%）減少している。</t>
  </si>
  <si>
    <t xml:space="preserve"> (5)  平成29年4月県内所在の短期大学への入学者(過年度卒を含む)は440人で、これを出身高校の</t>
  </si>
  <si>
    <t>　　その他14人となっている｡</t>
  </si>
  <si>
    <t xml:space="preserve">    所在地別にみると、県内300人、九州地方(佐賀県を除く)123人、北海道2人、関東地方1人、</t>
  </si>
  <si>
    <t xml:space="preserve"> (6)  県内高校出身者の短期大学への入学者(過年度卒を含む)は475人で、これを短期大学の所在地</t>
  </si>
  <si>
    <t xml:space="preserve">    別にみると、九州地方(佐賀県を含む)462人、近畿地方5人、関東地方4人、東北地方・中部地方・</t>
  </si>
  <si>
    <t>　　中国地方・四国地方各1人となっている。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</si>
</sst>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7" fillId="0" borderId="0" xfId="62" applyFont="1" applyAlignment="1">
      <alignment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7" fillId="0" borderId="0" xfId="62" applyFont="1" applyFill="1" applyAlignment="1">
      <alignment vertical="center"/>
      <protection/>
    </xf>
    <xf numFmtId="0" fontId="47" fillId="0" borderId="0" xfId="62" applyFont="1" applyAlignment="1">
      <alignment horizontal="left"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0" xfId="62" applyFont="1" applyBorder="1" applyAlignment="1">
      <alignment horizontal="centerContinuous" vertical="center"/>
      <protection/>
    </xf>
    <xf numFmtId="0" fontId="47" fillId="0" borderId="11" xfId="62" applyFont="1" applyBorder="1" applyAlignment="1">
      <alignment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9" fillId="0" borderId="12" xfId="62" applyFont="1" applyBorder="1" applyAlignment="1">
      <alignment horizontal="center" vertical="center"/>
      <protection/>
    </xf>
    <xf numFmtId="0" fontId="49" fillId="0" borderId="13" xfId="62" applyFont="1" applyBorder="1" applyAlignment="1">
      <alignment horizontal="center" vertical="center"/>
      <protection/>
    </xf>
    <xf numFmtId="41" fontId="50" fillId="0" borderId="12" xfId="49" applyNumberFormat="1" applyFont="1" applyBorder="1" applyAlignment="1">
      <alignment horizontal="right" vertical="center"/>
    </xf>
    <xf numFmtId="41" fontId="50" fillId="0" borderId="12" xfId="49" applyNumberFormat="1" applyFont="1" applyBorder="1" applyAlignment="1">
      <alignment vertical="center"/>
    </xf>
    <xf numFmtId="0" fontId="47" fillId="0" borderId="14" xfId="62" applyFont="1" applyBorder="1" applyAlignment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47" fillId="0" borderId="12" xfId="62" applyFont="1" applyBorder="1" applyAlignment="1">
      <alignment horizontal="center" vertical="center" wrapText="1"/>
      <protection/>
    </xf>
    <xf numFmtId="177" fontId="50" fillId="0" borderId="15" xfId="49" applyNumberFormat="1" applyFont="1" applyBorder="1" applyAlignment="1">
      <alignment horizontal="right" vertical="center"/>
    </xf>
    <xf numFmtId="177" fontId="50" fillId="0" borderId="12" xfId="49" applyNumberFormat="1" applyFont="1" applyBorder="1" applyAlignment="1">
      <alignment vertical="center"/>
    </xf>
    <xf numFmtId="0" fontId="48" fillId="0" borderId="0" xfId="62" applyFont="1" applyAlignment="1">
      <alignment vertical="center"/>
      <protection/>
    </xf>
    <xf numFmtId="0" fontId="51" fillId="0" borderId="0" xfId="62" applyFont="1" applyAlignment="1">
      <alignment vertical="center"/>
      <protection/>
    </xf>
    <xf numFmtId="0" fontId="47" fillId="0" borderId="15" xfId="62" applyFont="1" applyBorder="1" applyAlignment="1">
      <alignment horizontal="centerContinuous" vertical="center"/>
      <protection/>
    </xf>
    <xf numFmtId="0" fontId="47" fillId="0" borderId="14" xfId="62" applyFont="1" applyBorder="1" applyAlignment="1">
      <alignment horizontal="centerContinuous" vertical="center"/>
      <protection/>
    </xf>
    <xf numFmtId="0" fontId="47" fillId="0" borderId="16" xfId="62" applyFont="1" applyBorder="1" applyAlignment="1">
      <alignment horizontal="centerContinuous" vertical="center"/>
      <protection/>
    </xf>
    <xf numFmtId="0" fontId="47" fillId="0" borderId="17" xfId="62" applyFont="1" applyBorder="1" applyAlignment="1">
      <alignment horizontal="centerContinuous" vertical="center"/>
      <protection/>
    </xf>
    <xf numFmtId="38" fontId="47" fillId="0" borderId="15" xfId="49" applyFont="1" applyBorder="1" applyAlignment="1">
      <alignment vertical="center"/>
    </xf>
    <xf numFmtId="38" fontId="47" fillId="0" borderId="14" xfId="49" applyFont="1" applyBorder="1" applyAlignment="1">
      <alignment horizontal="left" vertical="center"/>
    </xf>
    <xf numFmtId="189" fontId="47" fillId="0" borderId="15" xfId="62" applyNumberFormat="1" applyFont="1" applyBorder="1" applyAlignment="1">
      <alignment vertical="center"/>
      <protection/>
    </xf>
    <xf numFmtId="193" fontId="47" fillId="0" borderId="14" xfId="62" applyNumberFormat="1" applyFont="1" applyBorder="1" applyAlignment="1">
      <alignment horizontal="left"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2" applyFont="1" applyBorder="1" applyAlignment="1">
      <alignment horizontal="left" vertical="center"/>
      <protection/>
    </xf>
    <xf numFmtId="0" fontId="47" fillId="0" borderId="0" xfId="62" applyFont="1" applyAlignment="1">
      <alignment horizontal="center" vertical="center"/>
      <protection/>
    </xf>
    <xf numFmtId="0" fontId="52" fillId="0" borderId="0" xfId="62" applyFont="1" applyAlignment="1">
      <alignment vertical="center"/>
      <protection/>
    </xf>
    <xf numFmtId="177" fontId="47" fillId="0" borderId="12" xfId="49" applyNumberFormat="1" applyFont="1" applyBorder="1" applyAlignment="1">
      <alignment vertical="center"/>
    </xf>
    <xf numFmtId="185" fontId="47" fillId="0" borderId="12" xfId="62" applyNumberFormat="1" applyFont="1" applyBorder="1" applyAlignment="1">
      <alignment vertical="center"/>
      <protection/>
    </xf>
    <xf numFmtId="38" fontId="47" fillId="0" borderId="15" xfId="49" applyFont="1" applyFill="1" applyBorder="1" applyAlignment="1">
      <alignment vertical="center"/>
    </xf>
    <xf numFmtId="38" fontId="47" fillId="0" borderId="14" xfId="49" applyFont="1" applyFill="1" applyBorder="1" applyAlignment="1">
      <alignment horizontal="left" vertical="center"/>
    </xf>
    <xf numFmtId="38" fontId="47" fillId="0" borderId="14" xfId="49" applyFont="1" applyFill="1" applyBorder="1" applyAlignment="1">
      <alignment horizontal="center" vertical="center"/>
    </xf>
    <xf numFmtId="0" fontId="47" fillId="0" borderId="0" xfId="62" applyFont="1" applyBorder="1" applyAlignment="1">
      <alignment horizontal="center" vertical="center"/>
      <protection/>
    </xf>
    <xf numFmtId="38" fontId="47" fillId="0" borderId="0" xfId="49" applyFont="1" applyFill="1" applyBorder="1" applyAlignment="1">
      <alignment vertical="center"/>
    </xf>
    <xf numFmtId="38" fontId="47" fillId="0" borderId="0" xfId="49" applyFont="1" applyFill="1" applyBorder="1" applyAlignment="1">
      <alignment horizontal="center" vertical="center"/>
    </xf>
    <xf numFmtId="194" fontId="47" fillId="0" borderId="0" xfId="49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89" fontId="47" fillId="0" borderId="0" xfId="62" applyNumberFormat="1" applyFont="1" applyBorder="1" applyAlignment="1">
      <alignment vertical="center"/>
      <protection/>
    </xf>
    <xf numFmtId="193" fontId="47" fillId="0" borderId="0" xfId="62" applyNumberFormat="1" applyFont="1" applyBorder="1" applyAlignment="1">
      <alignment horizontal="left" vertical="center"/>
      <protection/>
    </xf>
    <xf numFmtId="189" fontId="47" fillId="0" borderId="15" xfId="62" applyNumberFormat="1" applyFont="1" applyFill="1" applyBorder="1" applyAlignment="1">
      <alignment vertical="center"/>
      <protection/>
    </xf>
    <xf numFmtId="193" fontId="47" fillId="0" borderId="14" xfId="62" applyNumberFormat="1" applyFont="1" applyFill="1" applyBorder="1" applyAlignment="1">
      <alignment horizontal="left" vertical="center"/>
      <protection/>
    </xf>
    <xf numFmtId="177" fontId="47" fillId="0" borderId="12" xfId="49" applyNumberFormat="1" applyFont="1" applyFill="1" applyBorder="1" applyAlignment="1">
      <alignment vertical="center"/>
    </xf>
    <xf numFmtId="0" fontId="47" fillId="0" borderId="12" xfId="62" applyFont="1" applyFill="1" applyBorder="1" applyAlignment="1">
      <alignment horizontal="center" vertical="center"/>
      <protection/>
    </xf>
    <xf numFmtId="185" fontId="47" fillId="0" borderId="12" xfId="62" applyNumberFormat="1" applyFont="1" applyFill="1" applyBorder="1" applyAlignment="1">
      <alignment vertical="center"/>
      <protection/>
    </xf>
    <xf numFmtId="41" fontId="50" fillId="0" borderId="12" xfId="49" applyNumberFormat="1" applyFont="1" applyFill="1" applyBorder="1" applyAlignment="1">
      <alignment horizontal="right" vertical="center"/>
    </xf>
    <xf numFmtId="41" fontId="50" fillId="0" borderId="12" xfId="49" applyNumberFormat="1" applyFont="1" applyFill="1" applyBorder="1" applyAlignment="1">
      <alignment vertical="center"/>
    </xf>
    <xf numFmtId="177" fontId="50" fillId="0" borderId="15" xfId="49" applyNumberFormat="1" applyFont="1" applyFill="1" applyBorder="1" applyAlignment="1">
      <alignment horizontal="right" vertical="center"/>
    </xf>
    <xf numFmtId="177" fontId="50" fillId="0" borderId="12" xfId="49" applyNumberFormat="1" applyFont="1" applyFill="1" applyBorder="1" applyAlignment="1">
      <alignment vertical="center"/>
    </xf>
    <xf numFmtId="179" fontId="50" fillId="0" borderId="15" xfId="49" applyNumberFormat="1" applyFont="1" applyFill="1" applyBorder="1" applyAlignment="1">
      <alignment vertical="center"/>
    </xf>
    <xf numFmtId="179" fontId="50" fillId="0" borderId="14" xfId="49" applyNumberFormat="1" applyFont="1" applyFill="1" applyBorder="1" applyAlignment="1">
      <alignment vertical="center"/>
    </xf>
    <xf numFmtId="179" fontId="50" fillId="0" borderId="15" xfId="49" applyNumberFormat="1" applyFont="1" applyFill="1" applyBorder="1" applyAlignment="1">
      <alignment horizontal="right" vertical="center"/>
    </xf>
    <xf numFmtId="179" fontId="50" fillId="0" borderId="14" xfId="49" applyNumberFormat="1" applyFont="1" applyFill="1" applyBorder="1" applyAlignment="1">
      <alignment horizontal="right" vertical="center"/>
    </xf>
    <xf numFmtId="194" fontId="47" fillId="0" borderId="15" xfId="49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47" fillId="0" borderId="15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194" fontId="47" fillId="0" borderId="14" xfId="49" applyNumberFormat="1" applyFont="1" applyFill="1" applyBorder="1" applyAlignment="1">
      <alignment vertical="center"/>
    </xf>
    <xf numFmtId="194" fontId="47" fillId="0" borderId="15" xfId="49" applyNumberFormat="1" applyFont="1" applyBorder="1" applyAlignment="1">
      <alignment vertical="center"/>
    </xf>
    <xf numFmtId="194" fontId="47" fillId="0" borderId="14" xfId="49" applyNumberFormat="1" applyFont="1" applyBorder="1" applyAlignment="1">
      <alignment vertical="center"/>
    </xf>
    <xf numFmtId="194" fontId="47" fillId="0" borderId="15" xfId="49" applyNumberFormat="1" applyFont="1" applyFill="1" applyBorder="1" applyAlignment="1">
      <alignment horizontal="right" vertical="center"/>
    </xf>
    <xf numFmtId="194" fontId="47" fillId="0" borderId="14" xfId="49" applyNumberFormat="1" applyFont="1" applyFill="1" applyBorder="1" applyAlignment="1">
      <alignment horizontal="right" vertical="center"/>
    </xf>
    <xf numFmtId="0" fontId="47" fillId="0" borderId="11" xfId="62" applyFont="1" applyBorder="1" applyAlignment="1">
      <alignment horizontal="center" vertical="center"/>
      <protection/>
    </xf>
    <xf numFmtId="0" fontId="47" fillId="0" borderId="18" xfId="62" applyFont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" vertical="center" wrapText="1"/>
      <protection/>
    </xf>
    <xf numFmtId="0" fontId="47" fillId="0" borderId="18" xfId="62" applyFont="1" applyBorder="1" applyAlignment="1">
      <alignment horizontal="center" vertical="center" wrapText="1"/>
      <protection/>
    </xf>
    <xf numFmtId="0" fontId="47" fillId="0" borderId="16" xfId="62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7" fillId="0" borderId="19" xfId="62" applyFont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49" fillId="0" borderId="11" xfId="62" applyFont="1" applyBorder="1" applyAlignment="1">
      <alignment horizontal="center" vertical="center"/>
      <protection/>
    </xf>
    <xf numFmtId="0" fontId="49" fillId="0" borderId="18" xfId="62" applyFont="1" applyBorder="1" applyAlignment="1">
      <alignment horizontal="center" vertical="center"/>
      <protection/>
    </xf>
    <xf numFmtId="0" fontId="53" fillId="0" borderId="19" xfId="0" applyFont="1" applyBorder="1" applyAlignment="1">
      <alignment horizontal="center" vertical="center" wrapText="1"/>
    </xf>
    <xf numFmtId="179" fontId="50" fillId="0" borderId="15" xfId="49" applyNumberFormat="1" applyFont="1" applyBorder="1" applyAlignment="1">
      <alignment horizontal="right" vertical="center"/>
    </xf>
    <xf numFmtId="179" fontId="50" fillId="0" borderId="14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9(20-22)" xfId="61"/>
    <cellStyle name="標準_gattukoukihonn_2010_10(23-24)" xfId="62"/>
    <cellStyle name="Followed Hyperlink" xfId="63"/>
    <cellStyle name="良い" xfId="64"/>
  </cellStyles>
  <dxfs count="1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theme="5" tint="0.5999900102615356"/>
  </sheetPr>
  <dimension ref="A1:M43"/>
  <sheetViews>
    <sheetView tabSelected="1" zoomScalePageLayoutView="0" workbookViewId="0" topLeftCell="A1">
      <selection activeCell="B32" sqref="B32:I43"/>
    </sheetView>
  </sheetViews>
  <sheetFormatPr defaultColWidth="7.75390625" defaultRowHeight="13.5"/>
  <cols>
    <col min="1" max="1" width="8.00390625" style="1" customWidth="1"/>
    <col min="2" max="10" width="7.625" style="1" customWidth="1"/>
    <col min="11" max="12" width="5.25390625" style="1" customWidth="1"/>
    <col min="13" max="16384" width="7.75390625" style="1" customWidth="1"/>
  </cols>
  <sheetData>
    <row r="1" spans="1:10" ht="13.5">
      <c r="A1" s="19" t="s">
        <v>34</v>
      </c>
      <c r="J1" s="3"/>
    </row>
    <row r="2" ht="21.75" customHeight="1">
      <c r="A2" s="20"/>
    </row>
    <row r="3" ht="18" customHeight="1">
      <c r="A3" s="2" t="s">
        <v>40</v>
      </c>
    </row>
    <row r="4" ht="17.25" customHeight="1">
      <c r="A4" s="2" t="s">
        <v>41</v>
      </c>
    </row>
    <row r="5" ht="15" customHeight="1">
      <c r="A5" s="2" t="s">
        <v>42</v>
      </c>
    </row>
    <row r="6" ht="15" customHeight="1"/>
    <row r="7" spans="1:10" ht="18" customHeight="1">
      <c r="A7" s="19" t="s">
        <v>35</v>
      </c>
      <c r="G7" s="1" t="s">
        <v>7</v>
      </c>
      <c r="J7" s="6" t="s">
        <v>0</v>
      </c>
    </row>
    <row r="8" spans="1:10" ht="18" customHeight="1">
      <c r="A8" s="21" t="s">
        <v>8</v>
      </c>
      <c r="B8" s="22"/>
      <c r="C8" s="21" t="s">
        <v>28</v>
      </c>
      <c r="D8" s="22"/>
      <c r="E8" s="21" t="s">
        <v>30</v>
      </c>
      <c r="F8" s="22"/>
      <c r="G8" s="21" t="s">
        <v>31</v>
      </c>
      <c r="H8" s="22"/>
      <c r="I8" s="23" t="s">
        <v>9</v>
      </c>
      <c r="J8" s="24"/>
    </row>
    <row r="9" spans="1:10" ht="18" customHeight="1" hidden="1">
      <c r="A9" s="60">
        <v>14</v>
      </c>
      <c r="B9" s="61"/>
      <c r="C9" s="25"/>
      <c r="D9" s="26">
        <f>SUM(E9:H9)</f>
        <v>1590</v>
      </c>
      <c r="E9" s="63">
        <v>220</v>
      </c>
      <c r="F9" s="64"/>
      <c r="G9" s="63">
        <v>1370</v>
      </c>
      <c r="H9" s="64"/>
      <c r="I9" s="27"/>
      <c r="J9" s="28">
        <f>ROUND(E9/D9*100,1)</f>
        <v>13.8</v>
      </c>
    </row>
    <row r="10" spans="1:13" ht="18" customHeight="1">
      <c r="A10" s="60">
        <v>18</v>
      </c>
      <c r="B10" s="61"/>
      <c r="C10" s="35"/>
      <c r="D10" s="36">
        <v>1498</v>
      </c>
      <c r="E10" s="58">
        <v>204</v>
      </c>
      <c r="F10" s="62"/>
      <c r="G10" s="58">
        <v>1294</v>
      </c>
      <c r="H10" s="62"/>
      <c r="I10" s="45"/>
      <c r="J10" s="46">
        <v>13.6</v>
      </c>
      <c r="M10" s="29"/>
    </row>
    <row r="11" spans="1:10" ht="18" customHeight="1">
      <c r="A11" s="60">
        <v>19</v>
      </c>
      <c r="B11" s="61"/>
      <c r="C11" s="35"/>
      <c r="D11" s="36">
        <v>1267</v>
      </c>
      <c r="E11" s="58">
        <v>165</v>
      </c>
      <c r="F11" s="62"/>
      <c r="G11" s="58">
        <v>1102</v>
      </c>
      <c r="H11" s="62"/>
      <c r="I11" s="45"/>
      <c r="J11" s="46">
        <v>13</v>
      </c>
    </row>
    <row r="12" spans="1:10" ht="18" customHeight="1">
      <c r="A12" s="60">
        <v>20</v>
      </c>
      <c r="B12" s="61"/>
      <c r="C12" s="35"/>
      <c r="D12" s="36">
        <v>1126</v>
      </c>
      <c r="E12" s="58">
        <v>126</v>
      </c>
      <c r="F12" s="62"/>
      <c r="G12" s="58">
        <v>1000</v>
      </c>
      <c r="H12" s="62"/>
      <c r="I12" s="45"/>
      <c r="J12" s="46">
        <v>11.2</v>
      </c>
    </row>
    <row r="13" spans="1:10" ht="18" customHeight="1">
      <c r="A13" s="60">
        <v>21</v>
      </c>
      <c r="B13" s="61"/>
      <c r="C13" s="35"/>
      <c r="D13" s="36">
        <v>1071</v>
      </c>
      <c r="E13" s="58">
        <v>109</v>
      </c>
      <c r="F13" s="62"/>
      <c r="G13" s="58">
        <v>962</v>
      </c>
      <c r="H13" s="62"/>
      <c r="I13" s="45"/>
      <c r="J13" s="46">
        <v>10.2</v>
      </c>
    </row>
    <row r="14" spans="1:10" ht="18" customHeight="1">
      <c r="A14" s="60">
        <v>22</v>
      </c>
      <c r="B14" s="61"/>
      <c r="C14" s="35"/>
      <c r="D14" s="36">
        <v>1055</v>
      </c>
      <c r="E14" s="58">
        <v>131</v>
      </c>
      <c r="F14" s="62"/>
      <c r="G14" s="58">
        <v>924</v>
      </c>
      <c r="H14" s="62"/>
      <c r="I14" s="45"/>
      <c r="J14" s="46">
        <v>12.4</v>
      </c>
    </row>
    <row r="15" spans="1:10" ht="18" customHeight="1">
      <c r="A15" s="60">
        <v>23</v>
      </c>
      <c r="B15" s="61"/>
      <c r="C15" s="35"/>
      <c r="D15" s="36">
        <v>1042</v>
      </c>
      <c r="E15" s="65">
        <v>135</v>
      </c>
      <c r="F15" s="66"/>
      <c r="G15" s="65">
        <v>907</v>
      </c>
      <c r="H15" s="66"/>
      <c r="I15" s="45"/>
      <c r="J15" s="46">
        <v>13</v>
      </c>
    </row>
    <row r="16" spans="1:10" ht="18" customHeight="1">
      <c r="A16" s="60">
        <v>24</v>
      </c>
      <c r="B16" s="61"/>
      <c r="C16" s="35"/>
      <c r="D16" s="36">
        <v>1038</v>
      </c>
      <c r="E16" s="58">
        <v>132</v>
      </c>
      <c r="F16" s="59"/>
      <c r="G16" s="58">
        <v>906</v>
      </c>
      <c r="H16" s="59"/>
      <c r="I16" s="45"/>
      <c r="J16" s="46">
        <v>12.7</v>
      </c>
    </row>
    <row r="17" spans="1:10" ht="18" customHeight="1">
      <c r="A17" s="60">
        <v>25</v>
      </c>
      <c r="B17" s="61"/>
      <c r="C17" s="35"/>
      <c r="D17" s="36">
        <v>1063</v>
      </c>
      <c r="E17" s="58">
        <v>128</v>
      </c>
      <c r="F17" s="59"/>
      <c r="G17" s="58">
        <v>935</v>
      </c>
      <c r="H17" s="59"/>
      <c r="I17" s="45"/>
      <c r="J17" s="46">
        <v>12</v>
      </c>
    </row>
    <row r="18" spans="1:10" ht="18" customHeight="1">
      <c r="A18" s="60">
        <v>26</v>
      </c>
      <c r="B18" s="61"/>
      <c r="C18" s="35"/>
      <c r="D18" s="37">
        <v>972</v>
      </c>
      <c r="E18" s="58">
        <v>113</v>
      </c>
      <c r="F18" s="59"/>
      <c r="G18" s="58">
        <v>859</v>
      </c>
      <c r="H18" s="59"/>
      <c r="I18" s="45"/>
      <c r="J18" s="46">
        <v>11.6</v>
      </c>
    </row>
    <row r="19" spans="1:10" ht="18" customHeight="1">
      <c r="A19" s="60">
        <v>27</v>
      </c>
      <c r="B19" s="61"/>
      <c r="C19" s="35"/>
      <c r="D19" s="37">
        <v>872</v>
      </c>
      <c r="E19" s="58">
        <v>106</v>
      </c>
      <c r="F19" s="59"/>
      <c r="G19" s="58">
        <v>766</v>
      </c>
      <c r="H19" s="59"/>
      <c r="I19" s="45"/>
      <c r="J19" s="46">
        <v>12.2</v>
      </c>
    </row>
    <row r="20" spans="1:10" ht="18" customHeight="1">
      <c r="A20" s="60">
        <v>28</v>
      </c>
      <c r="B20" s="61"/>
      <c r="C20" s="35"/>
      <c r="D20" s="37">
        <v>890</v>
      </c>
      <c r="E20" s="58">
        <v>112</v>
      </c>
      <c r="F20" s="59"/>
      <c r="G20" s="58">
        <v>778</v>
      </c>
      <c r="H20" s="59"/>
      <c r="I20" s="45"/>
      <c r="J20" s="46">
        <v>12.6</v>
      </c>
    </row>
    <row r="21" spans="1:10" ht="18" customHeight="1">
      <c r="A21" s="60">
        <v>29</v>
      </c>
      <c r="B21" s="61"/>
      <c r="C21" s="35"/>
      <c r="D21" s="37">
        <v>896</v>
      </c>
      <c r="E21" s="58">
        <v>100</v>
      </c>
      <c r="F21" s="59"/>
      <c r="G21" s="58">
        <v>796</v>
      </c>
      <c r="H21" s="59"/>
      <c r="I21" s="45"/>
      <c r="J21" s="46">
        <v>11.2</v>
      </c>
    </row>
    <row r="22" spans="1:10" ht="10.5" customHeight="1">
      <c r="A22" s="38"/>
      <c r="B22" s="38"/>
      <c r="C22" s="39"/>
      <c r="D22" s="40"/>
      <c r="E22" s="41"/>
      <c r="F22" s="42"/>
      <c r="G22" s="41"/>
      <c r="H22" s="42"/>
      <c r="I22" s="43"/>
      <c r="J22" s="44"/>
    </row>
    <row r="23" spans="1:10" ht="18" customHeight="1">
      <c r="A23" s="30" t="s">
        <v>1</v>
      </c>
      <c r="J23" s="31"/>
    </row>
    <row r="24" spans="1:10" ht="21" customHeight="1">
      <c r="A24" s="30"/>
      <c r="J24" s="31"/>
    </row>
    <row r="25" spans="1:10" ht="15" customHeight="1">
      <c r="A25" s="2" t="s">
        <v>43</v>
      </c>
      <c r="J25" s="31"/>
    </row>
    <row r="26" spans="1:10" ht="15" customHeight="1">
      <c r="A26" s="2" t="s">
        <v>2</v>
      </c>
      <c r="J26" s="31"/>
    </row>
    <row r="27" ht="18" customHeight="1">
      <c r="A27" s="2" t="s">
        <v>44</v>
      </c>
    </row>
    <row r="28" ht="15" customHeight="1"/>
    <row r="29" spans="1:10" ht="18" customHeight="1">
      <c r="A29" s="32" t="s">
        <v>36</v>
      </c>
      <c r="D29" s="6" t="s">
        <v>3</v>
      </c>
      <c r="F29" s="32" t="s">
        <v>37</v>
      </c>
      <c r="J29" s="6" t="s">
        <v>4</v>
      </c>
    </row>
    <row r="30" spans="1:9" ht="18" customHeight="1">
      <c r="A30" s="9" t="s">
        <v>29</v>
      </c>
      <c r="B30" s="9" t="s">
        <v>28</v>
      </c>
      <c r="C30" s="9" t="s">
        <v>30</v>
      </c>
      <c r="D30" s="9" t="s">
        <v>31</v>
      </c>
      <c r="F30" s="9" t="s">
        <v>29</v>
      </c>
      <c r="G30" s="9" t="s">
        <v>28</v>
      </c>
      <c r="H30" s="9" t="s">
        <v>30</v>
      </c>
      <c r="I30" s="9" t="s">
        <v>31</v>
      </c>
    </row>
    <row r="31" spans="1:9" ht="18" customHeight="1" hidden="1">
      <c r="A31" s="9">
        <v>14</v>
      </c>
      <c r="B31" s="33">
        <f>SUM(C31:D31)</f>
        <v>1484</v>
      </c>
      <c r="C31" s="33">
        <v>193</v>
      </c>
      <c r="D31" s="33">
        <v>1291</v>
      </c>
      <c r="F31" s="9">
        <v>14</v>
      </c>
      <c r="G31" s="34">
        <f>SUM(H31:I31)</f>
        <v>117</v>
      </c>
      <c r="H31" s="34">
        <v>60</v>
      </c>
      <c r="I31" s="34">
        <v>57</v>
      </c>
    </row>
    <row r="32" spans="1:9" ht="18" customHeight="1">
      <c r="A32" s="9">
        <v>18</v>
      </c>
      <c r="B32" s="47">
        <v>1414</v>
      </c>
      <c r="C32" s="47">
        <v>185</v>
      </c>
      <c r="D32" s="47">
        <v>1229</v>
      </c>
      <c r="E32" s="3"/>
      <c r="F32" s="48">
        <v>18</v>
      </c>
      <c r="G32" s="49">
        <v>111</v>
      </c>
      <c r="H32" s="49">
        <v>52</v>
      </c>
      <c r="I32" s="49">
        <v>59</v>
      </c>
    </row>
    <row r="33" spans="1:9" ht="18" customHeight="1">
      <c r="A33" s="9">
        <v>19</v>
      </c>
      <c r="B33" s="47">
        <v>1197</v>
      </c>
      <c r="C33" s="47">
        <v>144</v>
      </c>
      <c r="D33" s="47">
        <v>1053</v>
      </c>
      <c r="E33" s="3"/>
      <c r="F33" s="48">
        <v>19</v>
      </c>
      <c r="G33" s="49">
        <v>107</v>
      </c>
      <c r="H33" s="49">
        <v>49</v>
      </c>
      <c r="I33" s="49">
        <v>58</v>
      </c>
    </row>
    <row r="34" spans="1:9" ht="18" customHeight="1">
      <c r="A34" s="9">
        <v>20</v>
      </c>
      <c r="B34" s="47">
        <v>1076</v>
      </c>
      <c r="C34" s="47">
        <v>114</v>
      </c>
      <c r="D34" s="47">
        <v>962</v>
      </c>
      <c r="E34" s="3"/>
      <c r="F34" s="48">
        <v>20</v>
      </c>
      <c r="G34" s="49">
        <v>103</v>
      </c>
      <c r="H34" s="49">
        <v>49</v>
      </c>
      <c r="I34" s="49">
        <v>54</v>
      </c>
    </row>
    <row r="35" spans="1:9" ht="18" customHeight="1">
      <c r="A35" s="9">
        <v>21</v>
      </c>
      <c r="B35" s="47">
        <v>1018</v>
      </c>
      <c r="C35" s="47">
        <v>94</v>
      </c>
      <c r="D35" s="47">
        <v>924</v>
      </c>
      <c r="E35" s="3"/>
      <c r="F35" s="48">
        <v>21</v>
      </c>
      <c r="G35" s="49">
        <v>93</v>
      </c>
      <c r="H35" s="49">
        <v>43</v>
      </c>
      <c r="I35" s="49">
        <v>50</v>
      </c>
    </row>
    <row r="36" spans="1:9" ht="18" customHeight="1">
      <c r="A36" s="9">
        <v>22</v>
      </c>
      <c r="B36" s="47">
        <v>995</v>
      </c>
      <c r="C36" s="47">
        <v>117</v>
      </c>
      <c r="D36" s="47">
        <v>878</v>
      </c>
      <c r="E36" s="3"/>
      <c r="F36" s="48">
        <v>22</v>
      </c>
      <c r="G36" s="49">
        <v>89</v>
      </c>
      <c r="H36" s="49">
        <v>42</v>
      </c>
      <c r="I36" s="49">
        <v>47</v>
      </c>
    </row>
    <row r="37" spans="1:9" ht="18" customHeight="1">
      <c r="A37" s="9">
        <v>23</v>
      </c>
      <c r="B37" s="47">
        <v>1008</v>
      </c>
      <c r="C37" s="47">
        <v>125</v>
      </c>
      <c r="D37" s="47">
        <v>883</v>
      </c>
      <c r="E37" s="3"/>
      <c r="F37" s="48">
        <v>23</v>
      </c>
      <c r="G37" s="49">
        <v>89</v>
      </c>
      <c r="H37" s="49">
        <v>41</v>
      </c>
      <c r="I37" s="49">
        <v>48</v>
      </c>
    </row>
    <row r="38" spans="1:9" ht="18" customHeight="1">
      <c r="A38" s="9">
        <v>24</v>
      </c>
      <c r="B38" s="47">
        <v>998</v>
      </c>
      <c r="C38" s="47">
        <v>121</v>
      </c>
      <c r="D38" s="47">
        <v>877</v>
      </c>
      <c r="E38" s="3"/>
      <c r="F38" s="48">
        <v>24</v>
      </c>
      <c r="G38" s="49">
        <v>91</v>
      </c>
      <c r="H38" s="49">
        <v>44</v>
      </c>
      <c r="I38" s="49">
        <v>47</v>
      </c>
    </row>
    <row r="39" spans="1:9" ht="18" customHeight="1">
      <c r="A39" s="9">
        <v>25</v>
      </c>
      <c r="B39" s="47">
        <v>1023</v>
      </c>
      <c r="C39" s="47">
        <v>116</v>
      </c>
      <c r="D39" s="47">
        <v>907</v>
      </c>
      <c r="E39" s="3"/>
      <c r="F39" s="48">
        <v>25</v>
      </c>
      <c r="G39" s="49">
        <v>89</v>
      </c>
      <c r="H39" s="49">
        <v>43</v>
      </c>
      <c r="I39" s="49">
        <v>46</v>
      </c>
    </row>
    <row r="40" spans="1:9" ht="18" customHeight="1">
      <c r="A40" s="9">
        <v>26</v>
      </c>
      <c r="B40" s="47">
        <v>921</v>
      </c>
      <c r="C40" s="47">
        <v>100</v>
      </c>
      <c r="D40" s="47">
        <v>821</v>
      </c>
      <c r="E40" s="3"/>
      <c r="F40" s="48">
        <v>26</v>
      </c>
      <c r="G40" s="49">
        <v>88</v>
      </c>
      <c r="H40" s="49">
        <v>41</v>
      </c>
      <c r="I40" s="49">
        <v>47</v>
      </c>
    </row>
    <row r="41" spans="1:9" ht="18" customHeight="1">
      <c r="A41" s="9">
        <v>27</v>
      </c>
      <c r="B41" s="47">
        <v>840</v>
      </c>
      <c r="C41" s="47">
        <v>100</v>
      </c>
      <c r="D41" s="47">
        <v>740</v>
      </c>
      <c r="E41" s="3"/>
      <c r="F41" s="48">
        <v>27</v>
      </c>
      <c r="G41" s="49">
        <v>88</v>
      </c>
      <c r="H41" s="49">
        <v>40</v>
      </c>
      <c r="I41" s="49">
        <v>48</v>
      </c>
    </row>
    <row r="42" spans="1:9" ht="18" customHeight="1">
      <c r="A42" s="9">
        <v>28</v>
      </c>
      <c r="B42" s="47">
        <v>858</v>
      </c>
      <c r="C42" s="47">
        <v>100</v>
      </c>
      <c r="D42" s="47">
        <v>758</v>
      </c>
      <c r="E42" s="3"/>
      <c r="F42" s="48">
        <v>28</v>
      </c>
      <c r="G42" s="49">
        <v>86</v>
      </c>
      <c r="H42" s="49">
        <v>38</v>
      </c>
      <c r="I42" s="49">
        <v>48</v>
      </c>
    </row>
    <row r="43" spans="1:9" ht="18" customHeight="1">
      <c r="A43" s="9">
        <v>29</v>
      </c>
      <c r="B43" s="47">
        <v>865</v>
      </c>
      <c r="C43" s="47">
        <v>94</v>
      </c>
      <c r="D43" s="47">
        <v>771</v>
      </c>
      <c r="E43" s="3"/>
      <c r="F43" s="48">
        <v>29</v>
      </c>
      <c r="G43" s="49">
        <v>83</v>
      </c>
      <c r="H43" s="49">
        <v>35</v>
      </c>
      <c r="I43" s="49">
        <v>48</v>
      </c>
    </row>
  </sheetData>
  <sheetProtection/>
  <mergeCells count="39">
    <mergeCell ref="G12:H12"/>
    <mergeCell ref="E9:F9"/>
    <mergeCell ref="G18:H18"/>
    <mergeCell ref="G17:H17"/>
    <mergeCell ref="G16:H16"/>
    <mergeCell ref="G11:H11"/>
    <mergeCell ref="G14:H14"/>
    <mergeCell ref="G15:H15"/>
    <mergeCell ref="G13:H13"/>
    <mergeCell ref="E16:F16"/>
    <mergeCell ref="G9:H9"/>
    <mergeCell ref="G10:H10"/>
    <mergeCell ref="A11:B11"/>
    <mergeCell ref="A20:B20"/>
    <mergeCell ref="E20:F20"/>
    <mergeCell ref="A16:B16"/>
    <mergeCell ref="A12:B12"/>
    <mergeCell ref="E13:F13"/>
    <mergeCell ref="E14:F14"/>
    <mergeCell ref="E15:F15"/>
    <mergeCell ref="A19:B19"/>
    <mergeCell ref="E19:F19"/>
    <mergeCell ref="A9:B9"/>
    <mergeCell ref="A10:B10"/>
    <mergeCell ref="E12:F12"/>
    <mergeCell ref="E10:F10"/>
    <mergeCell ref="A13:B13"/>
    <mergeCell ref="A15:B15"/>
    <mergeCell ref="A18:B18"/>
    <mergeCell ref="G19:H19"/>
    <mergeCell ref="E18:F18"/>
    <mergeCell ref="A14:B14"/>
    <mergeCell ref="E11:F11"/>
    <mergeCell ref="A21:B21"/>
    <mergeCell ref="E21:F21"/>
    <mergeCell ref="G21:H21"/>
    <mergeCell ref="A17:B17"/>
    <mergeCell ref="E17:F17"/>
    <mergeCell ref="G20:H20"/>
  </mergeCells>
  <conditionalFormatting sqref="A1:IV8 C9:IV16 A9:A17 A23:IV65536">
    <cfRule type="expression" priority="10" dxfId="17" stopIfTrue="1">
      <formula>FIND("=",shiki(A1))&gt;0</formula>
    </cfRule>
  </conditionalFormatting>
  <conditionalFormatting sqref="C17:IV17">
    <cfRule type="expression" priority="9" dxfId="17" stopIfTrue="1">
      <formula>FIND("=",shiki(C17))&gt;0</formula>
    </cfRule>
  </conditionalFormatting>
  <conditionalFormatting sqref="A21:A22">
    <cfRule type="expression" priority="8" dxfId="17" stopIfTrue="1">
      <formula>FIND("=",shiki(A21))&gt;0</formula>
    </cfRule>
  </conditionalFormatting>
  <conditionalFormatting sqref="C21:IV22">
    <cfRule type="expression" priority="7" dxfId="17" stopIfTrue="1">
      <formula>FIND("=",shiki(C21))&gt;0</formula>
    </cfRule>
  </conditionalFormatting>
  <conditionalFormatting sqref="A18">
    <cfRule type="expression" priority="6" dxfId="17" stopIfTrue="1">
      <formula>FIND("=",shiki(A18))&gt;0</formula>
    </cfRule>
  </conditionalFormatting>
  <conditionalFormatting sqref="C18:IV18">
    <cfRule type="expression" priority="5" dxfId="17" stopIfTrue="1">
      <formula>FIND("=",shiki(C18))&gt;0</formula>
    </cfRule>
  </conditionalFormatting>
  <conditionalFormatting sqref="A19">
    <cfRule type="expression" priority="4" dxfId="17" stopIfTrue="1">
      <formula>FIND("=",shiki(A19))&gt;0</formula>
    </cfRule>
  </conditionalFormatting>
  <conditionalFormatting sqref="C19:IV19">
    <cfRule type="expression" priority="3" dxfId="17" stopIfTrue="1">
      <formula>FIND("=",shiki(C19))&gt;0</formula>
    </cfRule>
  </conditionalFormatting>
  <conditionalFormatting sqref="A20">
    <cfRule type="expression" priority="2" dxfId="17" stopIfTrue="1">
      <formula>FIND("=",shiki(A20))&gt;0</formula>
    </cfRule>
  </conditionalFormatting>
  <conditionalFormatting sqref="C20:IV20">
    <cfRule type="expression" priority="1" dxfId="17" stopIfTrue="1">
      <formula>FIND("=",shiki(C20))&gt;0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5" tint="0.5999900102615356"/>
  </sheetPr>
  <dimension ref="A1:S41"/>
  <sheetViews>
    <sheetView zoomScalePageLayoutView="0" workbookViewId="0" topLeftCell="A1">
      <selection activeCell="L38" sqref="L38"/>
    </sheetView>
  </sheetViews>
  <sheetFormatPr defaultColWidth="7.75390625" defaultRowHeight="13.5"/>
  <cols>
    <col min="1" max="1" width="4.00390625" style="1" customWidth="1"/>
    <col min="2" max="2" width="5.125" style="1" customWidth="1"/>
    <col min="3" max="9" width="4.375" style="1" customWidth="1"/>
    <col min="10" max="13" width="5.125" style="1" customWidth="1"/>
    <col min="14" max="18" width="4.375" style="1" customWidth="1"/>
    <col min="19" max="19" width="4.875" style="1" customWidth="1"/>
    <col min="20" max="16384" width="7.75390625" style="1" customWidth="1"/>
  </cols>
  <sheetData>
    <row r="1" spans="1:19" ht="17.25" customHeight="1">
      <c r="A1" s="2" t="s">
        <v>45</v>
      </c>
      <c r="S1" s="3"/>
    </row>
    <row r="2" ht="18" customHeight="1">
      <c r="A2" s="2" t="s">
        <v>47</v>
      </c>
    </row>
    <row r="3" ht="17.25" customHeight="1">
      <c r="A3" s="4" t="s">
        <v>46</v>
      </c>
    </row>
    <row r="4" ht="15" customHeight="1">
      <c r="A4" s="2"/>
    </row>
    <row r="5" spans="1:19" ht="18" customHeight="1">
      <c r="A5" s="5" t="s">
        <v>38</v>
      </c>
      <c r="S5" s="6" t="s">
        <v>27</v>
      </c>
    </row>
    <row r="6" spans="1:19" ht="18" customHeight="1">
      <c r="A6" s="67" t="s">
        <v>29</v>
      </c>
      <c r="B6" s="67" t="s">
        <v>10</v>
      </c>
      <c r="C6" s="75" t="s">
        <v>11</v>
      </c>
      <c r="D6" s="67" t="s">
        <v>12</v>
      </c>
      <c r="E6" s="67" t="s">
        <v>13</v>
      </c>
      <c r="F6" s="67" t="s">
        <v>14</v>
      </c>
      <c r="G6" s="67" t="s">
        <v>15</v>
      </c>
      <c r="H6" s="67" t="s">
        <v>16</v>
      </c>
      <c r="I6" s="67" t="s">
        <v>17</v>
      </c>
      <c r="J6" s="67" t="s">
        <v>18</v>
      </c>
      <c r="K6" s="7" t="s">
        <v>19</v>
      </c>
      <c r="L6" s="7"/>
      <c r="M6" s="7"/>
      <c r="N6" s="7"/>
      <c r="O6" s="7"/>
      <c r="P6" s="7"/>
      <c r="Q6" s="7"/>
      <c r="R6" s="7"/>
      <c r="S6" s="8"/>
    </row>
    <row r="7" spans="1:19" ht="18" customHeight="1">
      <c r="A7" s="68"/>
      <c r="B7" s="68"/>
      <c r="C7" s="76"/>
      <c r="D7" s="68"/>
      <c r="E7" s="68"/>
      <c r="F7" s="68"/>
      <c r="G7" s="68"/>
      <c r="H7" s="68"/>
      <c r="I7" s="68"/>
      <c r="J7" s="68"/>
      <c r="K7" s="9" t="s">
        <v>20</v>
      </c>
      <c r="L7" s="9" t="s">
        <v>32</v>
      </c>
      <c r="M7" s="9" t="s">
        <v>21</v>
      </c>
      <c r="N7" s="9" t="s">
        <v>22</v>
      </c>
      <c r="O7" s="9" t="s">
        <v>23</v>
      </c>
      <c r="P7" s="9" t="s">
        <v>24</v>
      </c>
      <c r="Q7" s="10" t="s">
        <v>25</v>
      </c>
      <c r="R7" s="9" t="s">
        <v>26</v>
      </c>
      <c r="S7" s="11" t="s">
        <v>33</v>
      </c>
    </row>
    <row r="8" spans="1:19" ht="18.75" customHeight="1" hidden="1">
      <c r="A8" s="9">
        <v>14</v>
      </c>
      <c r="B8" s="12">
        <f>SUM(C8:J8,S8)</f>
        <v>741</v>
      </c>
      <c r="C8" s="12">
        <v>0</v>
      </c>
      <c r="D8" s="12">
        <v>0</v>
      </c>
      <c r="E8" s="12">
        <v>1</v>
      </c>
      <c r="F8" s="12">
        <v>4</v>
      </c>
      <c r="G8" s="13">
        <v>1</v>
      </c>
      <c r="H8" s="13">
        <v>5</v>
      </c>
      <c r="I8" s="12">
        <v>0</v>
      </c>
      <c r="J8" s="13">
        <f>SUM(K8:R8)</f>
        <v>723</v>
      </c>
      <c r="K8" s="13">
        <v>89</v>
      </c>
      <c r="L8" s="13">
        <v>453</v>
      </c>
      <c r="M8" s="13">
        <v>88</v>
      </c>
      <c r="N8" s="13">
        <v>39</v>
      </c>
      <c r="O8" s="13">
        <v>17</v>
      </c>
      <c r="P8" s="13">
        <v>12</v>
      </c>
      <c r="Q8" s="13">
        <v>16</v>
      </c>
      <c r="R8" s="13">
        <v>9</v>
      </c>
      <c r="S8" s="13">
        <v>7</v>
      </c>
    </row>
    <row r="9" spans="1:19" ht="18.75" customHeight="1">
      <c r="A9" s="9">
        <v>18</v>
      </c>
      <c r="B9" s="50">
        <v>656</v>
      </c>
      <c r="C9" s="50">
        <v>1</v>
      </c>
      <c r="D9" s="50">
        <v>0</v>
      </c>
      <c r="E9" s="50">
        <v>4</v>
      </c>
      <c r="F9" s="50">
        <v>0</v>
      </c>
      <c r="G9" s="51">
        <v>0</v>
      </c>
      <c r="H9" s="51">
        <v>3</v>
      </c>
      <c r="I9" s="50">
        <v>0</v>
      </c>
      <c r="J9" s="51">
        <v>640</v>
      </c>
      <c r="K9" s="51">
        <v>57</v>
      </c>
      <c r="L9" s="51">
        <v>421</v>
      </c>
      <c r="M9" s="51">
        <v>98</v>
      </c>
      <c r="N9" s="51">
        <v>34</v>
      </c>
      <c r="O9" s="51">
        <v>8</v>
      </c>
      <c r="P9" s="51">
        <v>5</v>
      </c>
      <c r="Q9" s="51">
        <v>7</v>
      </c>
      <c r="R9" s="51">
        <v>10</v>
      </c>
      <c r="S9" s="51">
        <v>8</v>
      </c>
    </row>
    <row r="10" spans="1:19" ht="18.75" customHeight="1">
      <c r="A10" s="9">
        <v>19</v>
      </c>
      <c r="B10" s="50">
        <v>538</v>
      </c>
      <c r="C10" s="50">
        <v>3</v>
      </c>
      <c r="D10" s="50">
        <v>0</v>
      </c>
      <c r="E10" s="50">
        <v>2</v>
      </c>
      <c r="F10" s="50">
        <v>1</v>
      </c>
      <c r="G10" s="50">
        <v>2</v>
      </c>
      <c r="H10" s="51">
        <v>2</v>
      </c>
      <c r="I10" s="50">
        <v>0</v>
      </c>
      <c r="J10" s="51">
        <v>523</v>
      </c>
      <c r="K10" s="51">
        <v>46</v>
      </c>
      <c r="L10" s="51">
        <v>376</v>
      </c>
      <c r="M10" s="51">
        <v>63</v>
      </c>
      <c r="N10" s="51">
        <v>22</v>
      </c>
      <c r="O10" s="51">
        <v>1</v>
      </c>
      <c r="P10" s="51">
        <v>6</v>
      </c>
      <c r="Q10" s="51">
        <v>5</v>
      </c>
      <c r="R10" s="51">
        <v>4</v>
      </c>
      <c r="S10" s="51">
        <v>5</v>
      </c>
    </row>
    <row r="11" spans="1:19" ht="18.75" customHeight="1">
      <c r="A11" s="9">
        <v>20</v>
      </c>
      <c r="B11" s="50">
        <v>546</v>
      </c>
      <c r="C11" s="50">
        <v>3</v>
      </c>
      <c r="D11" s="50">
        <v>0</v>
      </c>
      <c r="E11" s="50">
        <v>0</v>
      </c>
      <c r="F11" s="50">
        <v>0</v>
      </c>
      <c r="G11" s="50">
        <v>1</v>
      </c>
      <c r="H11" s="51">
        <v>1</v>
      </c>
      <c r="I11" s="50">
        <v>0</v>
      </c>
      <c r="J11" s="51">
        <v>532</v>
      </c>
      <c r="K11" s="51">
        <v>69</v>
      </c>
      <c r="L11" s="51">
        <v>342</v>
      </c>
      <c r="M11" s="51">
        <v>74</v>
      </c>
      <c r="N11" s="51">
        <v>14</v>
      </c>
      <c r="O11" s="51">
        <v>7</v>
      </c>
      <c r="P11" s="51">
        <v>6</v>
      </c>
      <c r="Q11" s="51">
        <v>18</v>
      </c>
      <c r="R11" s="51">
        <v>2</v>
      </c>
      <c r="S11" s="51">
        <v>9</v>
      </c>
    </row>
    <row r="12" spans="1:19" ht="18.75" customHeight="1">
      <c r="A12" s="9">
        <v>21</v>
      </c>
      <c r="B12" s="50">
        <v>481</v>
      </c>
      <c r="C12" s="50">
        <v>0</v>
      </c>
      <c r="D12" s="50">
        <v>1</v>
      </c>
      <c r="E12" s="50">
        <v>1</v>
      </c>
      <c r="F12" s="50">
        <v>2</v>
      </c>
      <c r="G12" s="50">
        <v>0</v>
      </c>
      <c r="H12" s="50">
        <v>1</v>
      </c>
      <c r="I12" s="50">
        <v>0</v>
      </c>
      <c r="J12" s="51">
        <v>467</v>
      </c>
      <c r="K12" s="51">
        <v>50</v>
      </c>
      <c r="L12" s="51">
        <v>308</v>
      </c>
      <c r="M12" s="51">
        <v>66</v>
      </c>
      <c r="N12" s="51">
        <v>14</v>
      </c>
      <c r="O12" s="51">
        <v>6</v>
      </c>
      <c r="P12" s="51">
        <v>8</v>
      </c>
      <c r="Q12" s="51">
        <v>10</v>
      </c>
      <c r="R12" s="51">
        <v>5</v>
      </c>
      <c r="S12" s="51">
        <v>9</v>
      </c>
    </row>
    <row r="13" spans="1:19" ht="18.75" customHeight="1">
      <c r="A13" s="9">
        <v>22</v>
      </c>
      <c r="B13" s="50">
        <v>524</v>
      </c>
      <c r="C13" s="50">
        <v>4</v>
      </c>
      <c r="D13" s="50">
        <v>0</v>
      </c>
      <c r="E13" s="50">
        <v>3</v>
      </c>
      <c r="F13" s="50">
        <v>3</v>
      </c>
      <c r="G13" s="50">
        <v>4</v>
      </c>
      <c r="H13" s="50">
        <v>1</v>
      </c>
      <c r="I13" s="50">
        <v>0</v>
      </c>
      <c r="J13" s="51">
        <v>494</v>
      </c>
      <c r="K13" s="51">
        <v>52</v>
      </c>
      <c r="L13" s="51">
        <v>342</v>
      </c>
      <c r="M13" s="51">
        <v>56</v>
      </c>
      <c r="N13" s="51">
        <v>16</v>
      </c>
      <c r="O13" s="51">
        <v>6</v>
      </c>
      <c r="P13" s="51">
        <v>9</v>
      </c>
      <c r="Q13" s="51">
        <v>12</v>
      </c>
      <c r="R13" s="51">
        <v>1</v>
      </c>
      <c r="S13" s="51">
        <v>15</v>
      </c>
    </row>
    <row r="14" spans="1:19" ht="18.75" customHeight="1">
      <c r="A14" s="9">
        <v>23</v>
      </c>
      <c r="B14" s="50">
        <v>493</v>
      </c>
      <c r="C14" s="50">
        <v>4</v>
      </c>
      <c r="D14" s="50">
        <v>0</v>
      </c>
      <c r="E14" s="50">
        <v>1</v>
      </c>
      <c r="F14" s="50">
        <v>1</v>
      </c>
      <c r="G14" s="50">
        <v>3</v>
      </c>
      <c r="H14" s="50">
        <v>1</v>
      </c>
      <c r="I14" s="50">
        <v>1</v>
      </c>
      <c r="J14" s="51">
        <v>473</v>
      </c>
      <c r="K14" s="51">
        <v>50</v>
      </c>
      <c r="L14" s="51">
        <v>322</v>
      </c>
      <c r="M14" s="51">
        <v>64</v>
      </c>
      <c r="N14" s="51">
        <v>9</v>
      </c>
      <c r="O14" s="51">
        <v>1</v>
      </c>
      <c r="P14" s="51">
        <v>9</v>
      </c>
      <c r="Q14" s="51">
        <v>16</v>
      </c>
      <c r="R14" s="51">
        <v>2</v>
      </c>
      <c r="S14" s="51">
        <v>9</v>
      </c>
    </row>
    <row r="15" spans="1:19" ht="18.75" customHeight="1">
      <c r="A15" s="9">
        <v>24</v>
      </c>
      <c r="B15" s="50">
        <v>516</v>
      </c>
      <c r="C15" s="50">
        <v>3</v>
      </c>
      <c r="D15" s="50">
        <v>2</v>
      </c>
      <c r="E15" s="50">
        <v>2</v>
      </c>
      <c r="F15" s="50">
        <v>1</v>
      </c>
      <c r="G15" s="50">
        <v>6</v>
      </c>
      <c r="H15" s="50">
        <v>2</v>
      </c>
      <c r="I15" s="50">
        <v>0</v>
      </c>
      <c r="J15" s="51">
        <v>490</v>
      </c>
      <c r="K15" s="51">
        <v>40</v>
      </c>
      <c r="L15" s="51">
        <v>330</v>
      </c>
      <c r="M15" s="51">
        <v>78</v>
      </c>
      <c r="N15" s="51">
        <v>11</v>
      </c>
      <c r="O15" s="51">
        <v>7</v>
      </c>
      <c r="P15" s="51">
        <v>7</v>
      </c>
      <c r="Q15" s="51">
        <v>16</v>
      </c>
      <c r="R15" s="51">
        <v>1</v>
      </c>
      <c r="S15" s="51">
        <v>10</v>
      </c>
    </row>
    <row r="16" spans="1:19" ht="18.75" customHeight="1">
      <c r="A16" s="9">
        <v>25</v>
      </c>
      <c r="B16" s="50">
        <v>504</v>
      </c>
      <c r="C16" s="50">
        <v>3</v>
      </c>
      <c r="D16" s="50">
        <v>2</v>
      </c>
      <c r="E16" s="50">
        <v>1</v>
      </c>
      <c r="F16" s="50">
        <v>0</v>
      </c>
      <c r="G16" s="50">
        <v>1</v>
      </c>
      <c r="H16" s="50">
        <v>2</v>
      </c>
      <c r="I16" s="50">
        <v>0</v>
      </c>
      <c r="J16" s="51">
        <v>491</v>
      </c>
      <c r="K16" s="51">
        <v>41</v>
      </c>
      <c r="L16" s="51">
        <v>340</v>
      </c>
      <c r="M16" s="51">
        <v>57</v>
      </c>
      <c r="N16" s="51">
        <v>21</v>
      </c>
      <c r="O16" s="51">
        <v>5</v>
      </c>
      <c r="P16" s="51">
        <v>7</v>
      </c>
      <c r="Q16" s="51">
        <v>18</v>
      </c>
      <c r="R16" s="51">
        <v>2</v>
      </c>
      <c r="S16" s="51">
        <v>4</v>
      </c>
    </row>
    <row r="17" spans="1:19" ht="18.75" customHeight="1">
      <c r="A17" s="9">
        <v>26</v>
      </c>
      <c r="B17" s="50">
        <v>419</v>
      </c>
      <c r="C17" s="50">
        <v>4</v>
      </c>
      <c r="D17" s="50">
        <v>0</v>
      </c>
      <c r="E17" s="50">
        <v>0</v>
      </c>
      <c r="F17" s="50">
        <v>2</v>
      </c>
      <c r="G17" s="50">
        <v>1</v>
      </c>
      <c r="H17" s="50">
        <v>1</v>
      </c>
      <c r="I17" s="50">
        <v>0</v>
      </c>
      <c r="J17" s="51">
        <v>401</v>
      </c>
      <c r="K17" s="51">
        <v>34</v>
      </c>
      <c r="L17" s="51">
        <v>277</v>
      </c>
      <c r="M17" s="51">
        <v>55</v>
      </c>
      <c r="N17" s="51">
        <v>10</v>
      </c>
      <c r="O17" s="51">
        <v>5</v>
      </c>
      <c r="P17" s="51">
        <v>13</v>
      </c>
      <c r="Q17" s="51">
        <v>6</v>
      </c>
      <c r="R17" s="51">
        <v>1</v>
      </c>
      <c r="S17" s="51">
        <v>10</v>
      </c>
    </row>
    <row r="18" spans="1:19" ht="18.75" customHeight="1">
      <c r="A18" s="9">
        <v>27</v>
      </c>
      <c r="B18" s="50">
        <v>429</v>
      </c>
      <c r="C18" s="50">
        <v>3</v>
      </c>
      <c r="D18" s="50">
        <v>0</v>
      </c>
      <c r="E18" s="50">
        <v>0</v>
      </c>
      <c r="F18" s="50">
        <v>0</v>
      </c>
      <c r="G18" s="50">
        <v>0</v>
      </c>
      <c r="H18" s="50">
        <v>4</v>
      </c>
      <c r="I18" s="50">
        <v>1</v>
      </c>
      <c r="J18" s="51">
        <v>410</v>
      </c>
      <c r="K18" s="51">
        <v>43</v>
      </c>
      <c r="L18" s="51">
        <v>285</v>
      </c>
      <c r="M18" s="51">
        <v>60</v>
      </c>
      <c r="N18" s="51">
        <v>8</v>
      </c>
      <c r="O18" s="51">
        <v>0</v>
      </c>
      <c r="P18" s="51">
        <v>3</v>
      </c>
      <c r="Q18" s="51">
        <v>8</v>
      </c>
      <c r="R18" s="51">
        <v>3</v>
      </c>
      <c r="S18" s="51">
        <v>11</v>
      </c>
    </row>
    <row r="19" spans="1:19" ht="18.75" customHeight="1">
      <c r="A19" s="9">
        <v>28</v>
      </c>
      <c r="B19" s="50">
        <v>433</v>
      </c>
      <c r="C19" s="50">
        <v>5</v>
      </c>
      <c r="D19" s="50">
        <v>1</v>
      </c>
      <c r="E19" s="50">
        <v>1</v>
      </c>
      <c r="F19" s="50">
        <v>1</v>
      </c>
      <c r="G19" s="50">
        <v>4</v>
      </c>
      <c r="H19" s="50">
        <v>2</v>
      </c>
      <c r="I19" s="50">
        <v>0</v>
      </c>
      <c r="J19" s="51">
        <v>410</v>
      </c>
      <c r="K19" s="51">
        <v>34</v>
      </c>
      <c r="L19" s="51">
        <v>289</v>
      </c>
      <c r="M19" s="51">
        <v>55</v>
      </c>
      <c r="N19" s="51">
        <v>6</v>
      </c>
      <c r="O19" s="51">
        <v>7</v>
      </c>
      <c r="P19" s="51">
        <v>12</v>
      </c>
      <c r="Q19" s="51">
        <v>4</v>
      </c>
      <c r="R19" s="51">
        <v>3</v>
      </c>
      <c r="S19" s="51">
        <v>9</v>
      </c>
    </row>
    <row r="20" spans="1:19" ht="18.75" customHeight="1">
      <c r="A20" s="9">
        <v>29</v>
      </c>
      <c r="B20" s="50">
        <v>440</v>
      </c>
      <c r="C20" s="50">
        <v>2</v>
      </c>
      <c r="D20" s="50">
        <v>0</v>
      </c>
      <c r="E20" s="50">
        <v>1</v>
      </c>
      <c r="F20" s="50">
        <v>0</v>
      </c>
      <c r="G20" s="50">
        <v>0</v>
      </c>
      <c r="H20" s="50">
        <v>0</v>
      </c>
      <c r="I20" s="50">
        <v>0</v>
      </c>
      <c r="J20" s="51">
        <v>423</v>
      </c>
      <c r="K20" s="51">
        <v>39</v>
      </c>
      <c r="L20" s="51">
        <v>300</v>
      </c>
      <c r="M20" s="51">
        <v>55</v>
      </c>
      <c r="N20" s="51">
        <v>6</v>
      </c>
      <c r="O20" s="51">
        <v>8</v>
      </c>
      <c r="P20" s="51">
        <v>8</v>
      </c>
      <c r="Q20" s="51">
        <v>4</v>
      </c>
      <c r="R20" s="51">
        <v>3</v>
      </c>
      <c r="S20" s="51">
        <v>14</v>
      </c>
    </row>
    <row r="21" ht="21" customHeight="1"/>
    <row r="22" ht="18" customHeight="1">
      <c r="A22" s="2" t="s">
        <v>48</v>
      </c>
    </row>
    <row r="23" ht="18" customHeight="1">
      <c r="A23" s="2" t="s">
        <v>49</v>
      </c>
    </row>
    <row r="24" ht="18" customHeight="1">
      <c r="A24" s="4" t="s">
        <v>50</v>
      </c>
    </row>
    <row r="25" ht="18" customHeight="1">
      <c r="A25" s="2"/>
    </row>
    <row r="26" ht="18" customHeight="1">
      <c r="A26" s="5" t="s">
        <v>39</v>
      </c>
    </row>
    <row r="27" spans="1:12" s="15" customFormat="1" ht="6.75" customHeight="1">
      <c r="A27" s="69" t="s">
        <v>29</v>
      </c>
      <c r="B27" s="71" t="s">
        <v>10</v>
      </c>
      <c r="C27" s="75" t="s">
        <v>11</v>
      </c>
      <c r="D27" s="69" t="s">
        <v>12</v>
      </c>
      <c r="E27" s="69" t="s">
        <v>5</v>
      </c>
      <c r="F27" s="69" t="s">
        <v>14</v>
      </c>
      <c r="G27" s="69" t="s">
        <v>15</v>
      </c>
      <c r="H27" s="69" t="s">
        <v>16</v>
      </c>
      <c r="I27" s="69" t="s">
        <v>17</v>
      </c>
      <c r="J27" s="71" t="s">
        <v>6</v>
      </c>
      <c r="K27" s="72"/>
      <c r="L27" s="14"/>
    </row>
    <row r="28" spans="1:12" s="15" customFormat="1" ht="23.25" customHeight="1">
      <c r="A28" s="70"/>
      <c r="B28" s="77"/>
      <c r="C28" s="76"/>
      <c r="D28" s="70"/>
      <c r="E28" s="70"/>
      <c r="F28" s="70"/>
      <c r="G28" s="70"/>
      <c r="H28" s="70"/>
      <c r="I28" s="70"/>
      <c r="J28" s="73"/>
      <c r="K28" s="74"/>
      <c r="L28" s="16" t="s">
        <v>32</v>
      </c>
    </row>
    <row r="29" spans="1:12" ht="18.75" customHeight="1" hidden="1">
      <c r="A29" s="9">
        <v>14</v>
      </c>
      <c r="B29" s="17">
        <f>SUM(C29:J29)</f>
        <v>836</v>
      </c>
      <c r="C29" s="12">
        <v>1</v>
      </c>
      <c r="D29" s="12">
        <v>0</v>
      </c>
      <c r="E29" s="13">
        <v>11</v>
      </c>
      <c r="F29" s="13">
        <v>8</v>
      </c>
      <c r="G29" s="13">
        <v>30</v>
      </c>
      <c r="H29" s="13">
        <v>11</v>
      </c>
      <c r="I29" s="13">
        <v>2</v>
      </c>
      <c r="J29" s="78">
        <v>773</v>
      </c>
      <c r="K29" s="79"/>
      <c r="L29" s="18">
        <v>453</v>
      </c>
    </row>
    <row r="30" spans="1:12" ht="18.75" customHeight="1">
      <c r="A30" s="9">
        <v>18</v>
      </c>
      <c r="B30" s="52">
        <v>717</v>
      </c>
      <c r="C30" s="50">
        <v>0</v>
      </c>
      <c r="D30" s="50">
        <v>0</v>
      </c>
      <c r="E30" s="51">
        <v>5</v>
      </c>
      <c r="F30" s="51">
        <v>5</v>
      </c>
      <c r="G30" s="51">
        <v>17</v>
      </c>
      <c r="H30" s="51">
        <v>7</v>
      </c>
      <c r="I30" s="51">
        <v>6</v>
      </c>
      <c r="J30" s="56">
        <v>677</v>
      </c>
      <c r="K30" s="57"/>
      <c r="L30" s="53">
        <v>421</v>
      </c>
    </row>
    <row r="31" spans="1:12" ht="18.75" customHeight="1">
      <c r="A31" s="9">
        <v>19</v>
      </c>
      <c r="B31" s="52">
        <v>617</v>
      </c>
      <c r="C31" s="50">
        <v>0</v>
      </c>
      <c r="D31" s="50">
        <v>0</v>
      </c>
      <c r="E31" s="51">
        <v>3</v>
      </c>
      <c r="F31" s="51">
        <v>2</v>
      </c>
      <c r="G31" s="51">
        <v>12</v>
      </c>
      <c r="H31" s="51">
        <v>6</v>
      </c>
      <c r="I31" s="51">
        <v>3</v>
      </c>
      <c r="J31" s="56">
        <v>591</v>
      </c>
      <c r="K31" s="57"/>
      <c r="L31" s="53">
        <v>376</v>
      </c>
    </row>
    <row r="32" spans="1:12" ht="18.75" customHeight="1">
      <c r="A32" s="9">
        <v>20</v>
      </c>
      <c r="B32" s="52">
        <v>589</v>
      </c>
      <c r="C32" s="50">
        <v>2</v>
      </c>
      <c r="D32" s="50">
        <v>0</v>
      </c>
      <c r="E32" s="51">
        <v>9</v>
      </c>
      <c r="F32" s="51">
        <v>1</v>
      </c>
      <c r="G32" s="51">
        <v>11</v>
      </c>
      <c r="H32" s="51">
        <v>9</v>
      </c>
      <c r="I32" s="51">
        <v>2</v>
      </c>
      <c r="J32" s="56">
        <v>555</v>
      </c>
      <c r="K32" s="57"/>
      <c r="L32" s="53">
        <v>342</v>
      </c>
    </row>
    <row r="33" spans="1:12" ht="18.75" customHeight="1">
      <c r="A33" s="9">
        <v>21</v>
      </c>
      <c r="B33" s="52">
        <v>542</v>
      </c>
      <c r="C33" s="51">
        <v>0</v>
      </c>
      <c r="D33" s="50">
        <v>1</v>
      </c>
      <c r="E33" s="51">
        <v>6</v>
      </c>
      <c r="F33" s="51">
        <v>4</v>
      </c>
      <c r="G33" s="51">
        <v>9</v>
      </c>
      <c r="H33" s="51">
        <v>6</v>
      </c>
      <c r="I33" s="51">
        <v>0</v>
      </c>
      <c r="J33" s="54">
        <v>516</v>
      </c>
      <c r="K33" s="55"/>
      <c r="L33" s="53">
        <v>308</v>
      </c>
    </row>
    <row r="34" spans="1:12" ht="18.75" customHeight="1">
      <c r="A34" s="9">
        <v>22</v>
      </c>
      <c r="B34" s="52">
        <v>569</v>
      </c>
      <c r="C34" s="50">
        <v>2</v>
      </c>
      <c r="D34" s="50">
        <v>0</v>
      </c>
      <c r="E34" s="51">
        <v>5</v>
      </c>
      <c r="F34" s="51">
        <v>5</v>
      </c>
      <c r="G34" s="51">
        <v>4</v>
      </c>
      <c r="H34" s="51">
        <v>0</v>
      </c>
      <c r="I34" s="50">
        <v>2</v>
      </c>
      <c r="J34" s="54">
        <v>551</v>
      </c>
      <c r="K34" s="55"/>
      <c r="L34" s="53">
        <v>342</v>
      </c>
    </row>
    <row r="35" spans="1:12" ht="18.75" customHeight="1">
      <c r="A35" s="9">
        <v>23</v>
      </c>
      <c r="B35" s="52">
        <v>538</v>
      </c>
      <c r="C35" s="50">
        <v>0</v>
      </c>
      <c r="D35" s="50">
        <v>0</v>
      </c>
      <c r="E35" s="51">
        <v>5</v>
      </c>
      <c r="F35" s="51">
        <v>6</v>
      </c>
      <c r="G35" s="51">
        <v>11</v>
      </c>
      <c r="H35" s="51">
        <v>6</v>
      </c>
      <c r="I35" s="50">
        <v>0</v>
      </c>
      <c r="J35" s="56">
        <v>510</v>
      </c>
      <c r="K35" s="57"/>
      <c r="L35" s="53">
        <v>322</v>
      </c>
    </row>
    <row r="36" spans="1:12" ht="18.75" customHeight="1">
      <c r="A36" s="9">
        <v>24</v>
      </c>
      <c r="B36" s="52">
        <v>527</v>
      </c>
      <c r="C36" s="50">
        <v>1</v>
      </c>
      <c r="D36" s="50">
        <v>0</v>
      </c>
      <c r="E36" s="51">
        <v>5</v>
      </c>
      <c r="F36" s="51">
        <v>1</v>
      </c>
      <c r="G36" s="51">
        <v>3</v>
      </c>
      <c r="H36" s="51">
        <v>0</v>
      </c>
      <c r="I36" s="50">
        <v>1</v>
      </c>
      <c r="J36" s="54">
        <v>516</v>
      </c>
      <c r="K36" s="55"/>
      <c r="L36" s="53">
        <v>330</v>
      </c>
    </row>
    <row r="37" spans="1:12" ht="18.75" customHeight="1">
      <c r="A37" s="9">
        <v>25</v>
      </c>
      <c r="B37" s="52">
        <v>534</v>
      </c>
      <c r="C37" s="50">
        <v>0</v>
      </c>
      <c r="D37" s="50">
        <v>0</v>
      </c>
      <c r="E37" s="51">
        <v>5</v>
      </c>
      <c r="F37" s="51">
        <v>4</v>
      </c>
      <c r="G37" s="51">
        <v>8</v>
      </c>
      <c r="H37" s="51">
        <v>1</v>
      </c>
      <c r="I37" s="50">
        <v>3</v>
      </c>
      <c r="J37" s="54">
        <v>513</v>
      </c>
      <c r="K37" s="55"/>
      <c r="L37" s="53">
        <v>340</v>
      </c>
    </row>
    <row r="38" spans="1:12" ht="18.75" customHeight="1">
      <c r="A38" s="9">
        <v>26</v>
      </c>
      <c r="B38" s="52">
        <v>495</v>
      </c>
      <c r="C38" s="50">
        <v>1</v>
      </c>
      <c r="D38" s="50">
        <v>0</v>
      </c>
      <c r="E38" s="51">
        <v>15</v>
      </c>
      <c r="F38" s="51">
        <v>0</v>
      </c>
      <c r="G38" s="51">
        <v>7</v>
      </c>
      <c r="H38" s="51">
        <v>3</v>
      </c>
      <c r="I38" s="50">
        <v>2</v>
      </c>
      <c r="J38" s="54">
        <v>467</v>
      </c>
      <c r="K38" s="55"/>
      <c r="L38" s="53">
        <v>277</v>
      </c>
    </row>
    <row r="39" spans="1:12" ht="18.75" customHeight="1">
      <c r="A39" s="9">
        <v>27</v>
      </c>
      <c r="B39" s="52">
        <v>489</v>
      </c>
      <c r="C39" s="50">
        <v>0</v>
      </c>
      <c r="D39" s="50">
        <v>1</v>
      </c>
      <c r="E39" s="51">
        <v>9</v>
      </c>
      <c r="F39" s="51">
        <v>3</v>
      </c>
      <c r="G39" s="51">
        <v>7</v>
      </c>
      <c r="H39" s="51">
        <v>1</v>
      </c>
      <c r="I39" s="50">
        <v>2</v>
      </c>
      <c r="J39" s="54">
        <v>466</v>
      </c>
      <c r="K39" s="55"/>
      <c r="L39" s="53">
        <v>285</v>
      </c>
    </row>
    <row r="40" spans="1:12" ht="18.75" customHeight="1">
      <c r="A40" s="9">
        <v>28</v>
      </c>
      <c r="B40" s="52">
        <v>478</v>
      </c>
      <c r="C40" s="50">
        <v>0</v>
      </c>
      <c r="D40" s="50">
        <v>0</v>
      </c>
      <c r="E40" s="51">
        <v>7</v>
      </c>
      <c r="F40" s="51">
        <v>1</v>
      </c>
      <c r="G40" s="51">
        <v>10</v>
      </c>
      <c r="H40" s="51">
        <v>1</v>
      </c>
      <c r="I40" s="50">
        <v>1</v>
      </c>
      <c r="J40" s="54">
        <v>458</v>
      </c>
      <c r="K40" s="55"/>
      <c r="L40" s="53">
        <v>289</v>
      </c>
    </row>
    <row r="41" spans="1:12" ht="18.75" customHeight="1">
      <c r="A41" s="9">
        <v>29</v>
      </c>
      <c r="B41" s="52">
        <v>475</v>
      </c>
      <c r="C41" s="50">
        <v>0</v>
      </c>
      <c r="D41" s="50">
        <v>1</v>
      </c>
      <c r="E41" s="51">
        <v>4</v>
      </c>
      <c r="F41" s="51">
        <v>1</v>
      </c>
      <c r="G41" s="51">
        <v>5</v>
      </c>
      <c r="H41" s="51">
        <v>1</v>
      </c>
      <c r="I41" s="50">
        <v>1</v>
      </c>
      <c r="J41" s="54">
        <v>462</v>
      </c>
      <c r="K41" s="55"/>
      <c r="L41" s="53">
        <v>300</v>
      </c>
    </row>
  </sheetData>
  <sheetProtection/>
  <mergeCells count="33">
    <mergeCell ref="J40:K40"/>
    <mergeCell ref="J37:K37"/>
    <mergeCell ref="J32:K32"/>
    <mergeCell ref="J31:K31"/>
    <mergeCell ref="J30:K30"/>
    <mergeCell ref="I6:I7"/>
    <mergeCell ref="F6:F7"/>
    <mergeCell ref="J6:J7"/>
    <mergeCell ref="J39:K39"/>
    <mergeCell ref="C6:C7"/>
    <mergeCell ref="G6:G7"/>
    <mergeCell ref="D6:D7"/>
    <mergeCell ref="H6:H7"/>
    <mergeCell ref="J38:K38"/>
    <mergeCell ref="J29:K29"/>
    <mergeCell ref="J36:K36"/>
    <mergeCell ref="A27:A28"/>
    <mergeCell ref="C27:C28"/>
    <mergeCell ref="D27:D28"/>
    <mergeCell ref="E27:E28"/>
    <mergeCell ref="B27:B28"/>
    <mergeCell ref="A6:A7"/>
    <mergeCell ref="B6:B7"/>
    <mergeCell ref="J41:K41"/>
    <mergeCell ref="E6:E7"/>
    <mergeCell ref="G27:G28"/>
    <mergeCell ref="H27:H28"/>
    <mergeCell ref="F27:F28"/>
    <mergeCell ref="J27:K28"/>
    <mergeCell ref="I27:I28"/>
    <mergeCell ref="J34:K34"/>
    <mergeCell ref="J35:K35"/>
    <mergeCell ref="J33:K33"/>
  </mergeCells>
  <conditionalFormatting sqref="A27 M27:IV27 B30:IV35 A42:IV65536 B37:IV37 B29:J29 L28:IV29 A1:IV26 A29:A37">
    <cfRule type="expression" priority="7" dxfId="17" stopIfTrue="1">
      <formula>FIND("=",shiki(A1))&gt;0</formula>
    </cfRule>
  </conditionalFormatting>
  <conditionalFormatting sqref="B27 D27:J27">
    <cfRule type="expression" priority="6" dxfId="17" stopIfTrue="1">
      <formula>FIND("=",shiki(B27))&gt;0</formula>
    </cfRule>
  </conditionalFormatting>
  <conditionalFormatting sqref="C27:C28">
    <cfRule type="expression" priority="5" dxfId="17" stopIfTrue="1">
      <formula>FIND("=",shiki(C27))&gt;0</formula>
    </cfRule>
  </conditionalFormatting>
  <conditionalFormatting sqref="B36:IV36">
    <cfRule type="expression" priority="4" dxfId="17" stopIfTrue="1">
      <formula>FIND("=",shiki(B36))&gt;0</formula>
    </cfRule>
  </conditionalFormatting>
  <conditionalFormatting sqref="A40:IV41">
    <cfRule type="expression" priority="3" dxfId="17" stopIfTrue="1">
      <formula>FIND("=",shiki(A40))&gt;0</formula>
    </cfRule>
  </conditionalFormatting>
  <conditionalFormatting sqref="A38:IV38">
    <cfRule type="expression" priority="2" dxfId="17" stopIfTrue="1">
      <formula>FIND("=",shiki(A38))&gt;0</formula>
    </cfRule>
  </conditionalFormatting>
  <conditionalFormatting sqref="A39:IV39">
    <cfRule type="expression" priority="1" dxfId="17" stopIfTrue="1">
      <formula>FIND("=",shiki(A39))&gt;0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