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15" windowWidth="7650" windowHeight="8700" activeTab="0"/>
  </bookViews>
  <sheets>
    <sheet name="R○回収量報告" sheetId="1" r:id="rId1"/>
    <sheet name="県・集計用シート(このシートは変更しないでください)" sheetId="2" r:id="rId2"/>
  </sheets>
  <definedNames>
    <definedName name="_xlnm._FilterDatabase" localSheetId="1" hidden="1">'県・集計用シート(このシートは変更しないでください)'!$A$6:$DY$7</definedName>
    <definedName name="_xlnm.Print_Area" localSheetId="0">'R○回収量報告'!$B$1:$O$82</definedName>
    <definedName name="_xlnm.Print_Area" localSheetId="1">'県・集計用シート(このシートは変更しないでください)'!$A$1:$DY$7</definedName>
    <definedName name="_xlnm.Print_Titles" localSheetId="1">'県・集計用シート(このシートは変更しないでください)'!$D:$H,'県・集計用シート(このシートは変更しないでください)'!$2:$5</definedName>
  </definedNames>
  <calcPr fullCalcOnLoad="1"/>
</workbook>
</file>

<file path=xl/comments1.xml><?xml version="1.0" encoding="utf-8"?>
<comments xmlns="http://schemas.openxmlformats.org/spreadsheetml/2006/main">
  <authors>
    <author>佐賀県</author>
  </authors>
  <commentList>
    <comment ref="C23" authorId="0">
      <text>
        <r>
          <rPr>
            <b/>
            <sz val="9"/>
            <rFont val="ＭＳ Ｐゴシック"/>
            <family val="3"/>
          </rPr>
          <t>昨年度報告での年度末保管量と一致させてください。</t>
        </r>
        <r>
          <rPr>
            <sz val="9"/>
            <rFont val="ＭＳ Ｐゴシック"/>
            <family val="3"/>
          </rPr>
          <t xml:space="preserve">
</t>
        </r>
      </text>
    </comment>
    <comment ref="C25" authorId="0">
      <text>
        <r>
          <rPr>
            <b/>
            <sz val="9"/>
            <rFont val="ＭＳ Ｐゴシック"/>
            <family val="3"/>
          </rPr>
          <t>破壊業者に引き渡した量であり、破壊証明書に記載されている量ではありません。</t>
        </r>
      </text>
    </comment>
    <comment ref="C38" authorId="0">
      <text>
        <r>
          <rPr>
            <b/>
            <sz val="9"/>
            <rFont val="ＭＳ Ｐゴシック"/>
            <family val="3"/>
          </rPr>
          <t>昨年度報告での年度末保管量と一致させてください。</t>
        </r>
        <r>
          <rPr>
            <sz val="9"/>
            <rFont val="ＭＳ Ｐゴシック"/>
            <family val="3"/>
          </rPr>
          <t xml:space="preserve">
</t>
        </r>
      </text>
    </comment>
    <comment ref="C40" authorId="0">
      <text>
        <r>
          <rPr>
            <b/>
            <sz val="9"/>
            <rFont val="ＭＳ Ｐゴシック"/>
            <family val="3"/>
          </rPr>
          <t>破壊業者に引き渡した量であり、破壊証明書に記載されている量ではありません。</t>
        </r>
      </text>
    </comment>
    <comment ref="C53" authorId="0">
      <text>
        <r>
          <rPr>
            <b/>
            <sz val="9"/>
            <rFont val="ＭＳ Ｐゴシック"/>
            <family val="3"/>
          </rPr>
          <t>昨年度報告での年度末保管量と一致させてください。</t>
        </r>
        <r>
          <rPr>
            <sz val="9"/>
            <rFont val="ＭＳ Ｐゴシック"/>
            <family val="3"/>
          </rPr>
          <t xml:space="preserve">
</t>
        </r>
      </text>
    </comment>
    <comment ref="C55" authorId="0">
      <text>
        <r>
          <rPr>
            <b/>
            <sz val="9"/>
            <rFont val="ＭＳ Ｐゴシック"/>
            <family val="3"/>
          </rPr>
          <t>破壊業者に引き渡した量であり、破壊証明書に記載されている量ではありません。</t>
        </r>
      </text>
    </comment>
    <comment ref="C18" authorId="0">
      <text>
        <r>
          <rPr>
            <b/>
            <sz val="9"/>
            <rFont val="ＭＳ Ｐゴシック"/>
            <family val="3"/>
          </rPr>
          <t xml:space="preserve">回収した後に再び当該第一種特定製品に冷媒として充塡した量を除く。
</t>
        </r>
      </text>
    </comment>
    <comment ref="C33" authorId="0">
      <text>
        <r>
          <rPr>
            <b/>
            <sz val="9"/>
            <rFont val="ＭＳ Ｐゴシック"/>
            <family val="3"/>
          </rPr>
          <t xml:space="preserve">回収した後に再び当該第一種特定製品に冷媒として充塡した量を除く。
</t>
        </r>
      </text>
    </comment>
    <comment ref="C48" authorId="0">
      <text>
        <r>
          <rPr>
            <b/>
            <sz val="9"/>
            <rFont val="ＭＳ Ｐゴシック"/>
            <family val="3"/>
          </rPr>
          <t xml:space="preserve">回収した後に再び当該第一種特定製品に冷媒として充塡した量を除く。
</t>
        </r>
      </text>
    </comment>
    <comment ref="C56" authorId="0">
      <text>
        <r>
          <rPr>
            <b/>
            <sz val="9"/>
            <rFont val="ＭＳ Ｐゴシック"/>
            <family val="3"/>
          </rPr>
          <t>回収した後に再び当該第一種特定製品に冷媒として充塡した量を除く。</t>
        </r>
      </text>
    </comment>
    <comment ref="C27" authorId="0">
      <text>
        <r>
          <rPr>
            <b/>
            <sz val="9"/>
            <rFont val="ＭＳ Ｐゴシック"/>
            <family val="3"/>
          </rPr>
          <t>第一種フロン類再生業者又はフロン類破壊業者に確実に引き渡す者であって、かつ、都道府県知事が認める者</t>
        </r>
      </text>
    </comment>
    <comment ref="C42" authorId="0">
      <text>
        <r>
          <rPr>
            <b/>
            <sz val="9"/>
            <rFont val="ＭＳ Ｐゴシック"/>
            <family val="3"/>
          </rPr>
          <t>第一種フロン類再生業者又はフロン類破壊業者に確実に引き渡す者であって、かつ、都道府県知事が認める者</t>
        </r>
        <r>
          <rPr>
            <sz val="9"/>
            <rFont val="ＭＳ Ｐゴシック"/>
            <family val="3"/>
          </rPr>
          <t xml:space="preserve">
</t>
        </r>
      </text>
    </comment>
    <comment ref="C57" authorId="0">
      <text>
        <r>
          <rPr>
            <b/>
            <sz val="9"/>
            <rFont val="ＭＳ Ｐゴシック"/>
            <family val="3"/>
          </rPr>
          <t>第一種フロン類再生業者又はフロン類破壊業者に確実に引き渡す者であって、かつ、都道府県知事が認める者</t>
        </r>
      </text>
    </comment>
    <comment ref="L26" authorId="0">
      <text>
        <r>
          <rPr>
            <b/>
            <sz val="9"/>
            <rFont val="ＭＳ Ｐゴシック"/>
            <family val="3"/>
          </rPr>
          <t>第一種特定製品の整備の際に法第50条第1項ただし書の規定により自ら再生し、充塡したフロン類の量</t>
        </r>
      </text>
    </comment>
    <comment ref="N26" authorId="0">
      <text>
        <r>
          <rPr>
            <b/>
            <sz val="9"/>
            <rFont val="ＭＳ Ｐゴシック"/>
            <family val="3"/>
          </rPr>
          <t>第一種特定製品の廃棄等の際に法第50条第1項ただし書の規定により自ら再生し、充塡したフロン類の量</t>
        </r>
      </text>
    </comment>
    <comment ref="C76" authorId="0">
      <text>
        <r>
          <rPr>
            <b/>
            <sz val="9"/>
            <rFont val="ＭＳ Ｐゴシック"/>
            <family val="3"/>
          </rPr>
          <t>施行規則第49条第2号
第一種フロン類再生業の許可を申請しようとする者に対して、当該申請に必要な限度において第一種フロン類充塡回収業者がフロン類を再生の実験のために引渡し、かつ、当該フロン類が申請者から当該第一種フロン類充塡回収業者に返却される場合</t>
        </r>
      </text>
    </comment>
    <comment ref="L41" authorId="0">
      <text>
        <r>
          <rPr>
            <b/>
            <sz val="9"/>
            <rFont val="ＭＳ Ｐゴシック"/>
            <family val="3"/>
          </rPr>
          <t>第一種特定製品の整備の際に法第50条第1項ただし書の規定により自ら再生し、充塡したフロン類の量</t>
        </r>
      </text>
    </comment>
    <comment ref="N41" authorId="0">
      <text>
        <r>
          <rPr>
            <b/>
            <sz val="9"/>
            <rFont val="ＭＳ Ｐゴシック"/>
            <family val="3"/>
          </rPr>
          <t>第一種特定製品の廃棄等の際に法第50条第1項ただし書の規定により自ら再生し、充塡したフロン類の量</t>
        </r>
      </text>
    </comment>
    <comment ref="L56" authorId="0">
      <text>
        <r>
          <rPr>
            <b/>
            <sz val="9"/>
            <rFont val="ＭＳ Ｐゴシック"/>
            <family val="3"/>
          </rPr>
          <t>第一種特定製品の整備の際に法第50条第1項ただし書の規定により自ら再生し、充塡したフロン類の量</t>
        </r>
      </text>
    </comment>
    <comment ref="N56" authorId="0">
      <text>
        <r>
          <rPr>
            <b/>
            <sz val="9"/>
            <rFont val="ＭＳ Ｐゴシック"/>
            <family val="3"/>
          </rPr>
          <t>第一種特定製品の廃棄等の際に法第50条第1項ただし書の規定により自ら再生し、充塡したフロン類の量</t>
        </r>
      </text>
    </comment>
  </commentList>
</comments>
</file>

<file path=xl/sharedStrings.xml><?xml version="1.0" encoding="utf-8"?>
<sst xmlns="http://schemas.openxmlformats.org/spreadsheetml/2006/main" count="470" uniqueCount="138">
  <si>
    <t>（郵便番号）</t>
  </si>
  <si>
    <t>電話番号</t>
  </si>
  <si>
    <t>CFC</t>
  </si>
  <si>
    <t>整   備</t>
  </si>
  <si>
    <t>廃棄等</t>
  </si>
  <si>
    <t>整  備</t>
  </si>
  <si>
    <t>台</t>
  </si>
  <si>
    <t>kg</t>
  </si>
  <si>
    <t>HCFC</t>
  </si>
  <si>
    <t>HFC</t>
  </si>
  <si>
    <t>回収台数</t>
  </si>
  <si>
    <t>（１）エアコンディショナー</t>
  </si>
  <si>
    <t>（２）冷蔵機器及び冷凍機器</t>
  </si>
  <si>
    <t>備　考</t>
  </si>
  <si>
    <t>　　</t>
  </si>
  <si>
    <t>殿</t>
  </si>
  <si>
    <t>〒</t>
  </si>
  <si>
    <t>登録番号</t>
  </si>
  <si>
    <t>担当者氏名　</t>
  </si>
  <si>
    <t>ＣＦＣ</t>
  </si>
  <si>
    <t>処理対象量</t>
  </si>
  <si>
    <t>処理量</t>
  </si>
  <si>
    <t>整備</t>
  </si>
  <si>
    <t>廃棄</t>
  </si>
  <si>
    <t>差</t>
  </si>
  <si>
    <t>ＨＣＦＣ</t>
  </si>
  <si>
    <t>ＨＦＣ</t>
  </si>
  <si>
    <t>結果</t>
  </si>
  <si>
    <t>の部分に入力してください</t>
  </si>
  <si>
    <t>４１－１－</t>
  </si>
  <si>
    <t>佐賀県知事</t>
  </si>
  <si>
    <t>整理番号</t>
  </si>
  <si>
    <t>登録年月日</t>
  </si>
  <si>
    <t>氏名・名称</t>
  </si>
  <si>
    <t>エアーコンディショナー</t>
  </si>
  <si>
    <t>冷蔵機器および冷凍機器</t>
  </si>
  <si>
    <t>年</t>
  </si>
  <si>
    <t>月</t>
  </si>
  <si>
    <t>日</t>
  </si>
  <si>
    <t>台数（台）</t>
  </si>
  <si>
    <t>回収量(kg)</t>
  </si>
  <si>
    <t>ＦＡＸ番号　　　　　　　　　　　　　</t>
  </si>
  <si>
    <t>担当者氏名</t>
  </si>
  <si>
    <t>メールアドレス</t>
  </si>
  <si>
    <t>ＦＡＸ番号</t>
  </si>
  <si>
    <t>（代表者）氏名</t>
  </si>
  <si>
    <t>住　　　　所</t>
  </si>
  <si>
    <t>電 話 番 号</t>
  </si>
  <si>
    <t>登 録 番 号</t>
  </si>
  <si>
    <t>名称（法人のみ）</t>
  </si>
  <si>
    <t>（※個人の場合、「名称（法人のみ）」の部分は記入不要です）</t>
  </si>
  <si>
    <t>様式第３（第52条関係）</t>
  </si>
  <si>
    <t>　フロン類の使用の合理化及び管理の適正化に関する法律第47条第3項の規定に基づき、次のとおり報告します。</t>
  </si>
  <si>
    <t>（３）合　　　　計</t>
  </si>
  <si>
    <t>設置</t>
  </si>
  <si>
    <t>設　置</t>
  </si>
  <si>
    <t>設置以外</t>
  </si>
  <si>
    <t>充塡台数</t>
  </si>
  <si>
    <t>①充塡量　※１</t>
  </si>
  <si>
    <t>kg</t>
  </si>
  <si>
    <t>④第一種フロン類再生業者に引き渡した量</t>
  </si>
  <si>
    <t>⑧年度末に保管していた量</t>
  </si>
  <si>
    <t>電話番号　</t>
  </si>
  <si>
    <t>Ｅ－ｍａｉｌ　</t>
  </si>
  <si>
    <t>個人情報の取り扱いについて</t>
  </si>
  <si>
    <t>⑨充塡量　※１</t>
  </si>
  <si>
    <t>⑫第一種フロン類再生業者に引き渡した量</t>
  </si>
  <si>
    <t>⑯年度末に保管していた量</t>
  </si>
  <si>
    <t>⑰充塡量　※１</t>
  </si>
  <si>
    <t>⑳第一種フロン類再生業者に引き渡した量</t>
  </si>
  <si>
    <t>㉔年度末に保管していた量</t>
  </si>
  <si>
    <t>－</t>
  </si>
  <si>
    <t>　　（　　　　　　　　　　　　　　　　　　　　　　　　　　　　　　　　　　　　　　　　　　　　　　　　　　　　　　　　　　　　　　　　　　　　　　　　　　　　　　　　　　　　　　　　）</t>
  </si>
  <si>
    <t>充塡</t>
  </si>
  <si>
    <t>回収</t>
  </si>
  <si>
    <t>③年度当初の保管量(kg)</t>
  </si>
  <si>
    <t>⑥自ら再利用した量(kg)</t>
  </si>
  <si>
    <t>⑦第49条第1号に規定する者に引き渡した量(kg)</t>
  </si>
  <si>
    <t>⑤フロン類破壊業者に
引き渡した量(kg)</t>
  </si>
  <si>
    <t>④フロン類再生業者に
引き渡した量(kg)</t>
  </si>
  <si>
    <t>⑧年度末に保管
していた量(kg)</t>
  </si>
  <si>
    <t>①充塡合計</t>
  </si>
  <si>
    <t>充塡量(kg)</t>
  </si>
  <si>
    <t>②回収合計</t>
  </si>
  <si>
    <t>ＨCFC</t>
  </si>
  <si>
    <t>ＨFC</t>
  </si>
  <si>
    <t>②+③=④+⑤+⑥+⑦+⑧</t>
  </si>
  <si>
    <t>⑨充塡合計</t>
  </si>
  <si>
    <t>⑩回収合計</t>
  </si>
  <si>
    <t>⑪年度当初の保管量(kg)</t>
  </si>
  <si>
    <t>⑫フロン類再生業者に
引き渡した量(kg)</t>
  </si>
  <si>
    <t>⑬フロン類破壊業者に
引き渡した量(kg)</t>
  </si>
  <si>
    <t>⑭自ら再利用した量(kg)</t>
  </si>
  <si>
    <t>⑮第49条第1号に規定する者に引き渡した量(kg)</t>
  </si>
  <si>
    <t>⑯年度末に保管
していた量(kg)</t>
  </si>
  <si>
    <t>⑩+⑪=⑫+⑬+⑭+⑮＋⑯</t>
  </si>
  <si>
    <t>⑰充塡合計</t>
  </si>
  <si>
    <t>⑱回収合計</t>
  </si>
  <si>
    <t>⑲年度当初の保管量(kg)</t>
  </si>
  <si>
    <t>⑳フロン類再生業者に
引き渡した量(kg)</t>
  </si>
  <si>
    <t>㉑フロン類破壊業者に
引き渡した量(kg)</t>
  </si>
  <si>
    <t>㉒自ら再利用した量(kg)</t>
  </si>
  <si>
    <t>㉓第49条第1号に規定する者に引き渡した量(kg)</t>
  </si>
  <si>
    <t>㉔年度末に保管
していた量(kg)</t>
  </si>
  <si>
    <t>⑱+⑲=⑳+㉑+㉒+㉓+㉔</t>
  </si>
  <si>
    <t>②回収量　※２</t>
  </si>
  <si>
    <t>③年度当初に保管していた量　※３</t>
  </si>
  <si>
    <t>⑤フロン類破壊業者に引き渡した量　※４</t>
  </si>
  <si>
    <t>⑦第49条第1号に規定する者に引き渡した量　※５</t>
  </si>
  <si>
    <t>⑥法第50条第1項ただし書の規定により自ら再生し、充塡したフロン類の量</t>
  </si>
  <si>
    <t>⑩回収量　※２</t>
  </si>
  <si>
    <t>⑪年度当初に保管していた量　※３</t>
  </si>
  <si>
    <t>⑬フロン類破壊業者に引き渡した量　※４</t>
  </si>
  <si>
    <t>⑭法第50条第1項ただし書の規定により自ら再生し、充塡したフロン類の量</t>
  </si>
  <si>
    <t>⑮第49条第1号に規定する者に引き渡した量　※５</t>
  </si>
  <si>
    <t>⑱回収量　※２</t>
  </si>
  <si>
    <t>⑲年度当初に保管していた量　※３</t>
  </si>
  <si>
    <t>㉑フロン類破壊業者に引き渡した量　※４</t>
  </si>
  <si>
    <t>㉒法第50条第1項ただし書の規定により自ら再生し、充塡したフロン類の量</t>
  </si>
  <si>
    <t>㉓第49条第1号に規定する者に引き渡した量　※５</t>
  </si>
  <si>
    <t>※３　昨年度報告の年度末保管量と一致させてください。</t>
  </si>
  <si>
    <t>※４　破壊業者に引き渡した量であり、破壊証明書に記載されている量ではありません。</t>
  </si>
  <si>
    <t>※５　第49条第1号に規定する者</t>
  </si>
  <si>
    <t>　　　・九州恵冷機株式会社　事業所：佐賀回収冷媒管理センター（佐賀市諸富町大字山領819番地4）</t>
  </si>
  <si>
    <t>令和　　年　　月　　日</t>
  </si>
  <si>
    <t>１　用紙の大きさは、日本産業規格A４とすること。</t>
  </si>
  <si>
    <t>第一種フロン類充塡回収業者のフロン類充塡量及び回収量等に関する報告書（令和　年度実績）</t>
  </si>
  <si>
    <t>（２）冷蔵機器及び冷凍機器</t>
  </si>
  <si>
    <t xml:space="preserve">（３）合計
</t>
  </si>
  <si>
    <t>２　原則として、②+③＝④+⑤+⑥+⑦+⑧、　⑩+⑪＝⑫+⑬+⑭+⑮+⑯、　⑱+⑲＝⑳+㉑+㉒+㉓+㉔となるようにすること。
　　同一にならない場合は以下に理由を記載すること。</t>
  </si>
  <si>
    <t>３　第49条第2号に該当する場合にあっては、引渡し及び返却の年月日、申請者の氏名又は名称及び住所並びにフロン類の種類ごとの量を記載した
　　書面を添付すること。</t>
  </si>
  <si>
    <t>（有明海再生・環境課）</t>
  </si>
  <si>
    <t>※１　整備等のために一旦回収したフロン類を再び同一機器に充塡した場合は、充塡量から回収量を除く。</t>
  </si>
  <si>
    <t>※２　整備等のために一旦回収したフロン類を再び同一機器に充塡した場合は、回収量から充塡量を除く。</t>
  </si>
  <si>
    <t>※６　確認依頼を受け、フロン類が充塡されていないことを確認できた台数。（確認証明書を発行した台数）</t>
  </si>
  <si>
    <t>　　　 引取依頼を受けて、回収量が0kgだった場合は表内①,②、⑨,⑩、⑰,⑱のいずれかに回収台数1台、回収量0kgで報告する。</t>
  </si>
  <si>
    <t>法第41条の規定によりフロン類が充塡されていないことの
確認を行った第一種特定製品の台数　※６</t>
  </si>
  <si>
    <t>本届出・申請等により提出された個人情報に関しては、「佐賀県個人情報保護方針（https://www.pref.saga.lg.jp/kiji00319144/index.html）」に従い、取扱うこととしております。
ただし、この法律の施行に必要な範囲内において、関係機関等に情報を提供する場合があります。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</si>
</sst>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_ "/>
    <numFmt numFmtId="182" formatCode="#,##0.000_);[Red]\(#,##0.000\)"/>
    <numFmt numFmtId="183" formatCode="0.000_);[Red]\(0.000\)"/>
    <numFmt numFmtId="184" formatCode="0_);[Red]\(0\)"/>
    <numFmt numFmtId="185" formatCode="#,##0.000;[Red]\-#,##0.000"/>
    <numFmt numFmtId="186" formatCode="#,##0.0"/>
    <numFmt numFmtId="187" formatCode="#,##0.0_ "/>
    <numFmt numFmtId="188" formatCode="#,##0.00_ "/>
    <numFmt numFmtId="189" formatCode="0.0"/>
    <numFmt numFmtId="190" formatCode="#,##0.000"/>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56">
    <font>
      <sz val="11"/>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b/>
      <sz val="14"/>
      <name val="ＭＳ Ｐゴシック"/>
      <family val="3"/>
    </font>
    <font>
      <sz val="10"/>
      <name val="ＭＳ Ｐゴシック"/>
      <family val="3"/>
    </font>
    <font>
      <sz val="11"/>
      <color indexed="41"/>
      <name val="ＭＳ Ｐゴシック"/>
      <family val="3"/>
    </font>
    <font>
      <sz val="12"/>
      <name val="ＭＳ Ｐゴシック"/>
      <family val="3"/>
    </font>
    <font>
      <sz val="11"/>
      <color indexed="10"/>
      <name val="ＭＳ Ｐゴシック"/>
      <family val="3"/>
    </font>
    <font>
      <b/>
      <sz val="9"/>
      <name val="ＭＳ Ｐゴシック"/>
      <family val="3"/>
    </font>
    <font>
      <sz val="8"/>
      <name val="メイリオ"/>
      <family val="3"/>
    </font>
    <font>
      <sz val="6"/>
      <name val="メイリオ"/>
      <family val="3"/>
    </font>
    <font>
      <b/>
      <sz val="8"/>
      <name val="メイリオ"/>
      <family val="3"/>
    </font>
    <font>
      <b/>
      <sz val="11"/>
      <name val="ＭＳ Ｐゴシック"/>
      <family val="3"/>
    </font>
    <font>
      <strike/>
      <sz val="9"/>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3"/>
      <name val="メイリオ"/>
      <family val="3"/>
    </font>
    <font>
      <sz val="8"/>
      <color indexed="30"/>
      <name val="メイリオ"/>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tint="0.49994999170303345"/>
      <name val="メイリオ"/>
      <family val="3"/>
    </font>
    <font>
      <sz val="8"/>
      <color rgb="FF0070C0"/>
      <name val="メイリオ"/>
      <family val="3"/>
    </font>
    <font>
      <b/>
      <sz val="8"/>
      <name val="ＭＳ Ｐゴシック"/>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rgb="FF33CC33"/>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rgb="FFFFCCFF"/>
        <bgColor indexed="64"/>
      </patternFill>
    </fill>
    <fill>
      <patternFill patternType="solid">
        <fgColor rgb="FFFF9999"/>
        <bgColor indexed="64"/>
      </patternFill>
    </fill>
    <fill>
      <patternFill patternType="solid">
        <fgColor rgb="FFCCFF33"/>
        <bgColor indexed="64"/>
      </patternFill>
    </fill>
    <fill>
      <patternFill patternType="solid">
        <fgColor indexed="44"/>
        <bgColor indexed="64"/>
      </patternFill>
    </fill>
    <fill>
      <patternFill patternType="solid">
        <fgColor rgb="FFFF3399"/>
        <bgColor indexed="64"/>
      </patternFill>
    </fill>
    <fill>
      <patternFill patternType="solid">
        <fgColor rgb="FF00FF99"/>
        <bgColor indexed="64"/>
      </patternFill>
    </fill>
    <fill>
      <patternFill patternType="solid">
        <fgColor rgb="FF6666FF"/>
        <bgColor indexed="64"/>
      </patternFill>
    </fill>
    <fill>
      <patternFill patternType="solid">
        <fgColor indexed="4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hair"/>
      <bottom style="hair"/>
    </border>
    <border>
      <left>
        <color indexed="63"/>
      </left>
      <right style="medium"/>
      <top style="hair"/>
      <bottom style="hair"/>
    </border>
    <border>
      <left>
        <color indexed="63"/>
      </left>
      <right style="thin"/>
      <top style="hair"/>
      <bottom style="medium"/>
    </border>
    <border>
      <left>
        <color indexed="63"/>
      </left>
      <right style="medium"/>
      <top style="hair"/>
      <bottom style="medium"/>
    </border>
    <border>
      <left>
        <color indexed="63"/>
      </left>
      <right style="medium"/>
      <top>
        <color indexed="63"/>
      </top>
      <bottom style="hair"/>
    </border>
    <border>
      <left style="thin"/>
      <right style="hair"/>
      <top>
        <color indexed="63"/>
      </top>
      <bottom style="hair"/>
    </border>
    <border>
      <left style="thin"/>
      <right style="hair"/>
      <top style="hair"/>
      <bottom style="hair"/>
    </border>
    <border>
      <left style="thin"/>
      <right style="hair"/>
      <top style="hair"/>
      <bottom style="medium"/>
    </border>
    <border>
      <left>
        <color indexed="63"/>
      </left>
      <right style="hair"/>
      <top>
        <color indexed="63"/>
      </top>
      <bottom style="hair"/>
    </border>
    <border>
      <left>
        <color indexed="63"/>
      </left>
      <right style="hair"/>
      <top style="hair"/>
      <bottom style="hair"/>
    </border>
    <border>
      <left>
        <color indexed="63"/>
      </left>
      <right style="hair"/>
      <top style="hair"/>
      <bottom style="medium"/>
    </border>
    <border>
      <left>
        <color indexed="63"/>
      </left>
      <right>
        <color indexed="63"/>
      </right>
      <top style="medium"/>
      <bottom style="thin"/>
    </border>
    <border>
      <left>
        <color indexed="63"/>
      </left>
      <right style="medium"/>
      <top style="medium"/>
      <bottom style="thin"/>
    </border>
    <border>
      <left style="dashed">
        <color rgb="FF0070C0"/>
      </left>
      <right>
        <color indexed="63"/>
      </right>
      <top>
        <color indexed="63"/>
      </top>
      <bottom>
        <color indexed="63"/>
      </bottom>
    </border>
    <border>
      <left>
        <color indexed="63"/>
      </left>
      <right style="dashed">
        <color rgb="FF0070C0"/>
      </right>
      <top>
        <color indexed="63"/>
      </top>
      <bottom>
        <color indexed="63"/>
      </bottom>
    </border>
    <border>
      <left style="dashed">
        <color rgb="FF0070C0"/>
      </left>
      <right>
        <color indexed="63"/>
      </right>
      <top>
        <color indexed="63"/>
      </top>
      <bottom style="dashed">
        <color rgb="FF0070C0"/>
      </bottom>
    </border>
    <border>
      <left>
        <color indexed="63"/>
      </left>
      <right>
        <color indexed="63"/>
      </right>
      <top>
        <color indexed="63"/>
      </top>
      <bottom style="dashed">
        <color rgb="FF0070C0"/>
      </bottom>
    </border>
    <border>
      <left>
        <color indexed="63"/>
      </left>
      <right style="dashed">
        <color rgb="FF0070C0"/>
      </right>
      <top>
        <color indexed="63"/>
      </top>
      <bottom style="dashed">
        <color rgb="FF0070C0"/>
      </bottom>
    </border>
    <border>
      <left>
        <color indexed="63"/>
      </left>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thin"/>
      <top style="thin"/>
      <bottom>
        <color indexed="63"/>
      </bottom>
    </border>
    <border>
      <left style="medium"/>
      <right style="hair"/>
      <top style="thin"/>
      <bottom>
        <color indexed="63"/>
      </bottom>
    </border>
    <border>
      <left>
        <color indexed="63"/>
      </left>
      <right style="hair"/>
      <top style="thin"/>
      <bottom>
        <color indexed="63"/>
      </bottom>
    </border>
    <border>
      <left style="thin">
        <color theme="1" tint="0.34999001026153564"/>
      </left>
      <right style="hair">
        <color theme="1" tint="0.34999001026153564"/>
      </right>
      <top style="thin">
        <color theme="1" tint="0.34999001026153564"/>
      </top>
      <bottom style="thin">
        <color theme="1" tint="0.34999001026153564"/>
      </bottom>
    </border>
    <border>
      <left style="hair">
        <color theme="1" tint="0.34999001026153564"/>
      </left>
      <right style="hair">
        <color theme="1" tint="0.34999001026153564"/>
      </right>
      <top style="thin">
        <color theme="1" tint="0.34999001026153564"/>
      </top>
      <bottom style="thin">
        <color theme="1" tint="0.34999001026153564"/>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style="thin"/>
      <right style="hair"/>
      <top style="thin"/>
      <bottom style="thin"/>
    </border>
    <border>
      <left>
        <color indexed="63"/>
      </left>
      <right style="thin"/>
      <top style="thin"/>
      <bottom style="thin"/>
    </border>
    <border>
      <left>
        <color indexed="63"/>
      </left>
      <right style="medium"/>
      <top style="thin"/>
      <bottom style="thin"/>
    </border>
    <border>
      <left style="thin"/>
      <right style="thin"/>
      <top style="thin"/>
      <bottom style="double"/>
    </border>
    <border>
      <left style="thin"/>
      <right style="hair"/>
      <top style="thin"/>
      <bottom style="double"/>
    </border>
    <border>
      <left>
        <color indexed="63"/>
      </left>
      <right style="thin"/>
      <top style="thin"/>
      <bottom style="double"/>
    </border>
    <border>
      <left>
        <color indexed="63"/>
      </left>
      <right style="medium"/>
      <top style="thin"/>
      <bottom style="double"/>
    </border>
    <border>
      <left style="hair"/>
      <right>
        <color indexed="63"/>
      </right>
      <top style="thin"/>
      <bottom>
        <color indexed="63"/>
      </bottom>
    </border>
    <border>
      <left style="hair">
        <color theme="1" tint="0.34999001026153564"/>
      </left>
      <right style="hair">
        <color theme="1" tint="0.34999001026153564"/>
      </right>
      <top>
        <color indexed="63"/>
      </top>
      <bottom style="thin">
        <color theme="1" tint="0.34999001026153564"/>
      </bottom>
    </border>
    <border>
      <left style="hair"/>
      <right style="thin"/>
      <top style="thin"/>
      <bottom style="thin">
        <color theme="1" tint="0.3499900102615356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hair">
        <color theme="1" tint="0.34999001026153564"/>
      </left>
      <right>
        <color indexed="63"/>
      </right>
      <top>
        <color indexed="63"/>
      </top>
      <bottom style="thin">
        <color theme="1" tint="0.34999001026153564"/>
      </bottom>
    </border>
    <border>
      <left style="hair">
        <color theme="1" tint="0.34999001026153564"/>
      </left>
      <right>
        <color indexed="63"/>
      </right>
      <top style="thin">
        <color theme="1" tint="0.34999001026153564"/>
      </top>
      <bottom style="thin">
        <color theme="1" tint="0.34999001026153564"/>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hair"/>
      <right style="medium"/>
      <top style="thin"/>
      <bottom style="medium"/>
    </border>
    <border>
      <left style="thin"/>
      <right>
        <color indexed="63"/>
      </right>
      <top style="thin"/>
      <bottom style="medium"/>
    </border>
    <border>
      <left style="thin"/>
      <right>
        <color indexed="63"/>
      </right>
      <top>
        <color indexed="63"/>
      </top>
      <bottom style="medium"/>
    </border>
    <border>
      <left style="thin"/>
      <right style="hair"/>
      <top style="thin"/>
      <bottom style="medium"/>
    </border>
    <border>
      <left>
        <color indexed="63"/>
      </left>
      <right style="medium"/>
      <top style="medium"/>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medium"/>
    </border>
    <border>
      <left>
        <color indexed="63"/>
      </left>
      <right>
        <color indexed="63"/>
      </right>
      <top style="hair"/>
      <bottom style="mediu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style="hair"/>
      <right style="thin"/>
      <top style="thin"/>
      <bottom style="thin"/>
    </border>
    <border>
      <left style="thin"/>
      <right style="thin"/>
      <top style="medium"/>
      <bottom style="thin"/>
    </border>
    <border>
      <left style="medium"/>
      <right style="thin"/>
      <top style="medium"/>
      <bottom style="thin"/>
    </border>
    <border>
      <left style="thin"/>
      <right style="hair"/>
      <top>
        <color indexed="63"/>
      </top>
      <bottom style="thin"/>
    </border>
    <border>
      <left style="hair"/>
      <right style="thin"/>
      <top>
        <color indexed="63"/>
      </top>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style="thin">
        <color theme="1" tint="0.34999001026153564"/>
      </bottom>
    </border>
    <border>
      <left style="medium"/>
      <right style="thin"/>
      <top style="thin"/>
      <bottom>
        <color indexed="63"/>
      </bottom>
    </border>
    <border>
      <left style="thin"/>
      <right style="medium"/>
      <top>
        <color indexed="63"/>
      </top>
      <bottom>
        <color indexed="63"/>
      </bottom>
    </border>
    <border>
      <left>
        <color indexed="63"/>
      </left>
      <right style="hair"/>
      <top style="thin"/>
      <bottom style="thin"/>
    </border>
    <border>
      <left style="hair"/>
      <right>
        <color indexed="63"/>
      </right>
      <top>
        <color indexed="63"/>
      </top>
      <bottom style="thin"/>
    </border>
    <border>
      <left style="thin"/>
      <right>
        <color indexed="63"/>
      </right>
      <top style="medium"/>
      <bottom style="thin"/>
    </border>
    <border>
      <left>
        <color indexed="63"/>
      </left>
      <right style="thin"/>
      <top style="medium"/>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01">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horizontal="left"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0" fillId="0" borderId="10" xfId="0" applyFill="1" applyBorder="1" applyAlignment="1">
      <alignment horizontal="left" vertical="center"/>
    </xf>
    <xf numFmtId="0" fontId="5" fillId="0" borderId="11" xfId="0" applyFont="1"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Fill="1" applyBorder="1" applyAlignment="1">
      <alignment horizontal="center" vertical="center"/>
    </xf>
    <xf numFmtId="0" fontId="6" fillId="0" borderId="0" xfId="0" applyFont="1" applyBorder="1" applyAlignment="1">
      <alignment horizontal="left" vertical="center" wrapTex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7" fillId="33" borderId="0" xfId="0" applyFont="1" applyFill="1" applyAlignment="1">
      <alignment vertical="center"/>
    </xf>
    <xf numFmtId="0" fontId="0" fillId="33" borderId="18" xfId="0" applyNumberFormat="1" applyFill="1" applyBorder="1" applyAlignment="1">
      <alignment horizontal="right" vertical="center" shrinkToFit="1"/>
    </xf>
    <xf numFmtId="0" fontId="0" fillId="33" borderId="19" xfId="0" applyNumberFormat="1" applyFill="1" applyBorder="1" applyAlignment="1">
      <alignment horizontal="right" vertical="center" shrinkToFit="1"/>
    </xf>
    <xf numFmtId="0" fontId="0" fillId="33" borderId="20" xfId="0" applyNumberFormat="1" applyFill="1" applyBorder="1" applyAlignment="1">
      <alignment horizontal="right" vertical="center" shrinkToFit="1"/>
    </xf>
    <xf numFmtId="0" fontId="0" fillId="33" borderId="21" xfId="0" applyNumberFormat="1" applyFill="1" applyBorder="1" applyAlignment="1">
      <alignment horizontal="right" vertical="center" shrinkToFit="1"/>
    </xf>
    <xf numFmtId="0" fontId="0" fillId="33" borderId="22" xfId="0" applyNumberFormat="1" applyFill="1" applyBorder="1" applyAlignment="1">
      <alignment horizontal="right" vertical="center" shrinkToFit="1"/>
    </xf>
    <xf numFmtId="0" fontId="0" fillId="33" borderId="23" xfId="0" applyNumberFormat="1" applyFill="1" applyBorder="1" applyAlignment="1">
      <alignment horizontal="right" vertical="center" shrinkToFit="1"/>
    </xf>
    <xf numFmtId="0" fontId="0" fillId="0" borderId="0" xfId="0" applyBorder="1" applyAlignment="1">
      <alignment horizontal="center" vertical="center" textRotation="255" wrapText="1"/>
    </xf>
    <xf numFmtId="0" fontId="8" fillId="0" borderId="0" xfId="0" applyFont="1" applyFill="1" applyBorder="1" applyAlignment="1">
      <alignment vertical="center"/>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82" fontId="0" fillId="0" borderId="0" xfId="0" applyNumberFormat="1" applyBorder="1" applyAlignment="1">
      <alignment vertical="center" shrinkToFit="1"/>
    </xf>
    <xf numFmtId="182" fontId="9" fillId="0" borderId="0" xfId="0" applyNumberFormat="1" applyFont="1" applyBorder="1" applyAlignment="1">
      <alignment horizontal="center" vertical="center" shrinkToFit="1"/>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Fill="1" applyAlignment="1">
      <alignment horizontal="right" vertical="center"/>
    </xf>
    <xf numFmtId="0" fontId="11" fillId="0" borderId="31" xfId="0" applyFont="1" applyFill="1" applyBorder="1" applyAlignment="1">
      <alignment horizontal="center" vertical="center" wrapText="1"/>
    </xf>
    <xf numFmtId="0" fontId="53" fillId="0" borderId="0" xfId="0" applyFont="1" applyFill="1" applyBorder="1" applyAlignment="1">
      <alignment horizontal="center" vertical="center" textRotation="255" wrapText="1"/>
    </xf>
    <xf numFmtId="0" fontId="11" fillId="0" borderId="0" xfId="0" applyFont="1" applyAlignment="1">
      <alignment horizontal="center" vertical="center"/>
    </xf>
    <xf numFmtId="0" fontId="11" fillId="0" borderId="31" xfId="0" applyFont="1" applyFill="1" applyBorder="1" applyAlignment="1">
      <alignment horizontal="center" vertical="center"/>
    </xf>
    <xf numFmtId="183" fontId="11" fillId="0" borderId="32" xfId="0" applyNumberFormat="1" applyFont="1" applyBorder="1" applyAlignment="1">
      <alignment horizontal="center" vertical="center" wrapText="1"/>
    </xf>
    <xf numFmtId="183" fontId="11" fillId="0" borderId="33" xfId="0" applyNumberFormat="1" applyFont="1" applyBorder="1" applyAlignment="1">
      <alignment horizontal="center" vertical="center" wrapText="1"/>
    </xf>
    <xf numFmtId="0" fontId="11" fillId="0" borderId="34" xfId="0" applyFont="1" applyBorder="1" applyAlignment="1">
      <alignment horizontal="center" vertical="center"/>
    </xf>
    <xf numFmtId="184" fontId="11" fillId="0" borderId="35" xfId="0" applyNumberFormat="1" applyFont="1" applyFill="1" applyBorder="1" applyAlignment="1">
      <alignment horizontal="center" vertical="center"/>
    </xf>
    <xf numFmtId="183" fontId="11" fillId="0" borderId="33" xfId="0" applyNumberFormat="1" applyFont="1" applyFill="1" applyBorder="1" applyAlignment="1">
      <alignment horizontal="center" vertical="center"/>
    </xf>
    <xf numFmtId="184" fontId="11" fillId="0" borderId="32" xfId="0" applyNumberFormat="1" applyFont="1" applyFill="1" applyBorder="1" applyAlignment="1">
      <alignment horizontal="center" vertical="center"/>
    </xf>
    <xf numFmtId="184" fontId="11" fillId="34" borderId="32" xfId="0" applyNumberFormat="1" applyFont="1" applyFill="1" applyBorder="1" applyAlignment="1">
      <alignment horizontal="center" vertical="center"/>
    </xf>
    <xf numFmtId="183" fontId="11" fillId="34" borderId="33" xfId="0" applyNumberFormat="1" applyFont="1" applyFill="1" applyBorder="1" applyAlignment="1">
      <alignment horizontal="center" vertical="center"/>
    </xf>
    <xf numFmtId="184" fontId="11" fillId="0" borderId="36"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37" xfId="0" applyFont="1" applyFill="1" applyBorder="1" applyAlignment="1">
      <alignment horizontal="center" vertical="center" wrapText="1"/>
    </xf>
    <xf numFmtId="0" fontId="53" fillId="0" borderId="38" xfId="0" applyFont="1" applyFill="1" applyBorder="1" applyAlignment="1">
      <alignment horizontal="center" vertical="center" wrapText="1"/>
    </xf>
    <xf numFmtId="49" fontId="11" fillId="0" borderId="38" xfId="0" applyNumberFormat="1" applyFont="1" applyBorder="1" applyAlignment="1">
      <alignment horizontal="center" vertical="center"/>
    </xf>
    <xf numFmtId="0" fontId="11" fillId="0" borderId="38" xfId="0" applyFont="1" applyBorder="1" applyAlignment="1">
      <alignment vertical="center"/>
    </xf>
    <xf numFmtId="184" fontId="11" fillId="0" borderId="38" xfId="0" applyNumberFormat="1" applyFont="1" applyFill="1" applyBorder="1" applyAlignment="1">
      <alignment vertical="center"/>
    </xf>
    <xf numFmtId="183" fontId="11" fillId="0" borderId="38" xfId="0" applyNumberFormat="1" applyFont="1" applyFill="1" applyBorder="1" applyAlignment="1">
      <alignment vertical="center"/>
    </xf>
    <xf numFmtId="184" fontId="11" fillId="34" borderId="38" xfId="0" applyNumberFormat="1" applyFont="1" applyFill="1" applyBorder="1" applyAlignment="1">
      <alignment vertical="center"/>
    </xf>
    <xf numFmtId="183" fontId="11" fillId="34" borderId="38" xfId="0" applyNumberFormat="1" applyFont="1" applyFill="1" applyBorder="1" applyAlignment="1">
      <alignment vertical="center"/>
    </xf>
    <xf numFmtId="183" fontId="11" fillId="0" borderId="38" xfId="0" applyNumberFormat="1" applyFont="1" applyBorder="1" applyAlignment="1">
      <alignment vertical="center" wrapText="1"/>
    </xf>
    <xf numFmtId="0" fontId="11" fillId="0" borderId="0" xfId="0" applyFont="1" applyAlignment="1">
      <alignment vertical="center"/>
    </xf>
    <xf numFmtId="0" fontId="54" fillId="0" borderId="0" xfId="0" applyFont="1" applyFill="1" applyAlignment="1">
      <alignment vertical="center"/>
    </xf>
    <xf numFmtId="0" fontId="54" fillId="0" borderId="37" xfId="0" applyFont="1" applyFill="1" applyBorder="1" applyAlignment="1">
      <alignment vertical="center"/>
    </xf>
    <xf numFmtId="0" fontId="53" fillId="0" borderId="38" xfId="0" applyFont="1" applyFill="1" applyBorder="1" applyAlignment="1">
      <alignment horizontal="center" vertical="center"/>
    </xf>
    <xf numFmtId="0" fontId="54" fillId="35" borderId="38" xfId="0" applyFont="1" applyFill="1" applyBorder="1" applyAlignment="1">
      <alignment vertical="center"/>
    </xf>
    <xf numFmtId="0" fontId="54" fillId="0" borderId="38" xfId="0" applyFont="1" applyFill="1" applyBorder="1" applyAlignment="1">
      <alignment vertical="center"/>
    </xf>
    <xf numFmtId="184" fontId="54" fillId="35" borderId="38" xfId="0" applyNumberFormat="1" applyFont="1" applyFill="1" applyBorder="1" applyAlignment="1">
      <alignment vertical="center"/>
    </xf>
    <xf numFmtId="183" fontId="54" fillId="35" borderId="38" xfId="0" applyNumberFormat="1" applyFont="1" applyFill="1" applyBorder="1" applyAlignment="1">
      <alignment vertical="center"/>
    </xf>
    <xf numFmtId="184" fontId="54" fillId="34" borderId="38" xfId="0" applyNumberFormat="1" applyFont="1" applyFill="1" applyBorder="1" applyAlignment="1">
      <alignment vertical="center"/>
    </xf>
    <xf numFmtId="183" fontId="54" fillId="34" borderId="38" xfId="0" applyNumberFormat="1" applyFont="1" applyFill="1" applyBorder="1" applyAlignment="1">
      <alignment vertical="center"/>
    </xf>
    <xf numFmtId="183" fontId="54" fillId="0" borderId="38" xfId="0" applyNumberFormat="1" applyFont="1" applyFill="1" applyBorder="1" applyAlignment="1">
      <alignment vertical="center"/>
    </xf>
    <xf numFmtId="183" fontId="54" fillId="36" borderId="38" xfId="0" applyNumberFormat="1" applyFont="1" applyFill="1" applyBorder="1" applyAlignment="1">
      <alignment vertical="center"/>
    </xf>
    <xf numFmtId="0" fontId="11" fillId="0" borderId="0" xfId="0" applyFont="1" applyFill="1" applyAlignment="1">
      <alignment vertical="center"/>
    </xf>
    <xf numFmtId="0" fontId="53" fillId="0" borderId="0" xfId="0" applyFont="1" applyFill="1" applyAlignment="1">
      <alignment horizontal="center" vertical="center"/>
    </xf>
    <xf numFmtId="184" fontId="11" fillId="0" borderId="0" xfId="0" applyNumberFormat="1" applyFont="1" applyAlignment="1">
      <alignment vertical="center"/>
    </xf>
    <xf numFmtId="183" fontId="11" fillId="0" borderId="0" xfId="0" applyNumberFormat="1" applyFont="1" applyAlignment="1">
      <alignment vertical="center"/>
    </xf>
    <xf numFmtId="0" fontId="0" fillId="33" borderId="0" xfId="0" applyFill="1" applyAlignment="1">
      <alignment vertical="center"/>
    </xf>
    <xf numFmtId="0" fontId="0" fillId="0" borderId="0" xfId="0" applyFill="1" applyAlignment="1">
      <alignment vertical="center"/>
    </xf>
    <xf numFmtId="0" fontId="54" fillId="35" borderId="38" xfId="0" applyNumberFormat="1" applyFont="1" applyFill="1" applyBorder="1" applyAlignment="1">
      <alignment horizontal="center" vertical="center"/>
    </xf>
    <xf numFmtId="0" fontId="8" fillId="0" borderId="39" xfId="0" applyFont="1" applyFill="1" applyBorder="1" applyAlignment="1">
      <alignment vertical="center"/>
    </xf>
    <xf numFmtId="0" fontId="0" fillId="0" borderId="39" xfId="0" applyFill="1" applyBorder="1" applyAlignment="1">
      <alignment vertical="center"/>
    </xf>
    <xf numFmtId="0" fontId="8" fillId="0" borderId="39" xfId="0" applyFont="1" applyFill="1" applyBorder="1" applyAlignment="1">
      <alignment horizontal="left" vertical="center"/>
    </xf>
    <xf numFmtId="0" fontId="11" fillId="0" borderId="40" xfId="0" applyFont="1" applyBorder="1" applyAlignment="1">
      <alignment vertical="center"/>
    </xf>
    <xf numFmtId="49" fontId="11" fillId="0" borderId="41" xfId="0" applyNumberFormat="1" applyFont="1" applyBorder="1" applyAlignment="1">
      <alignment horizontal="center" vertical="center"/>
    </xf>
    <xf numFmtId="0" fontId="0" fillId="0" borderId="24" xfId="0" applyFill="1" applyBorder="1" applyAlignment="1">
      <alignment horizontal="center" vertical="center"/>
    </xf>
    <xf numFmtId="0" fontId="5" fillId="0" borderId="42" xfId="0" applyFont="1" applyFill="1" applyBorder="1" applyAlignment="1">
      <alignment horizontal="left" vertical="center"/>
    </xf>
    <xf numFmtId="0" fontId="0" fillId="0" borderId="40" xfId="0" applyFill="1" applyBorder="1" applyAlignment="1">
      <alignment vertical="center" wrapText="1"/>
    </xf>
    <xf numFmtId="180" fontId="0" fillId="33" borderId="43" xfId="0" applyNumberFormat="1" applyFill="1" applyBorder="1" applyAlignment="1">
      <alignment horizontal="right" shrinkToFit="1"/>
    </xf>
    <xf numFmtId="0" fontId="0" fillId="0" borderId="44" xfId="0" applyFill="1" applyBorder="1" applyAlignment="1">
      <alignment horizontal="left"/>
    </xf>
    <xf numFmtId="180" fontId="0" fillId="0" borderId="43" xfId="0" applyNumberFormat="1" applyFill="1" applyBorder="1" applyAlignment="1">
      <alignment horizontal="right" shrinkToFit="1"/>
    </xf>
    <xf numFmtId="0" fontId="0" fillId="0" borderId="45" xfId="0" applyFill="1" applyBorder="1" applyAlignment="1">
      <alignment horizontal="left"/>
    </xf>
    <xf numFmtId="0" fontId="0" fillId="0" borderId="46" xfId="0" applyFill="1" applyBorder="1" applyAlignment="1">
      <alignment vertical="center"/>
    </xf>
    <xf numFmtId="0" fontId="0" fillId="33" borderId="47" xfId="0" applyNumberFormat="1" applyFill="1" applyBorder="1" applyAlignment="1">
      <alignment horizontal="right" vertical="center" shrinkToFit="1"/>
    </xf>
    <xf numFmtId="0" fontId="0" fillId="0" borderId="48" xfId="0" applyFill="1" applyBorder="1" applyAlignment="1">
      <alignment horizontal="left" vertical="center"/>
    </xf>
    <xf numFmtId="181" fontId="0" fillId="0" borderId="47" xfId="0" applyNumberFormat="1" applyFill="1" applyBorder="1" applyAlignment="1">
      <alignment horizontal="right" vertical="center" shrinkToFit="1"/>
    </xf>
    <xf numFmtId="0" fontId="0" fillId="0" borderId="49" xfId="0" applyFill="1" applyBorder="1" applyAlignment="1">
      <alignment horizontal="left" vertical="center"/>
    </xf>
    <xf numFmtId="0" fontId="0" fillId="0" borderId="40" xfId="0" applyFill="1" applyBorder="1" applyAlignment="1">
      <alignment vertical="center"/>
    </xf>
    <xf numFmtId="0" fontId="0" fillId="33" borderId="43" xfId="0" applyNumberFormat="1" applyFill="1" applyBorder="1" applyAlignment="1">
      <alignment horizontal="right" vertical="center" shrinkToFit="1"/>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8" fillId="33" borderId="39" xfId="0" applyFont="1" applyFill="1" applyBorder="1" applyAlignment="1">
      <alignment horizontal="center" vertical="center"/>
    </xf>
    <xf numFmtId="181" fontId="0" fillId="0" borderId="43" xfId="0" applyNumberFormat="1" applyFill="1" applyBorder="1" applyAlignment="1">
      <alignment horizontal="right" vertical="center" shrinkToFit="1"/>
    </xf>
    <xf numFmtId="0" fontId="0" fillId="33" borderId="0" xfId="0" applyFill="1" applyAlignment="1">
      <alignment horizontal="center" vertical="center"/>
    </xf>
    <xf numFmtId="183" fontId="11" fillId="0" borderId="50" xfId="0" applyNumberFormat="1" applyFont="1" applyBorder="1" applyAlignment="1">
      <alignment horizontal="center" vertical="center" wrapText="1"/>
    </xf>
    <xf numFmtId="183" fontId="11" fillId="36" borderId="51" xfId="0" applyNumberFormat="1" applyFont="1" applyFill="1" applyBorder="1" applyAlignment="1">
      <alignment vertical="center" wrapText="1"/>
    </xf>
    <xf numFmtId="183" fontId="11" fillId="36" borderId="40" xfId="0" applyNumberFormat="1" applyFont="1" applyFill="1" applyBorder="1" applyAlignment="1">
      <alignment horizontal="center" vertical="center" wrapText="1"/>
    </xf>
    <xf numFmtId="183" fontId="11" fillId="34" borderId="52" xfId="0" applyNumberFormat="1" applyFont="1" applyFill="1" applyBorder="1" applyAlignment="1">
      <alignment horizontal="center" vertical="center"/>
    </xf>
    <xf numFmtId="0" fontId="11" fillId="0" borderId="53" xfId="0" applyFont="1" applyBorder="1" applyAlignment="1">
      <alignment horizontal="center" vertical="center"/>
    </xf>
    <xf numFmtId="183" fontId="13" fillId="37" borderId="54" xfId="0" applyNumberFormat="1" applyFont="1" applyFill="1" applyBorder="1" applyAlignment="1">
      <alignment vertical="center"/>
    </xf>
    <xf numFmtId="183" fontId="13" fillId="37" borderId="55" xfId="0" applyNumberFormat="1" applyFont="1" applyFill="1" applyBorder="1" applyAlignment="1">
      <alignment vertical="center"/>
    </xf>
    <xf numFmtId="183" fontId="11" fillId="36" borderId="56" xfId="0" applyNumberFormat="1" applyFont="1" applyFill="1" applyBorder="1" applyAlignment="1">
      <alignment horizontal="center" vertical="center" wrapText="1"/>
    </xf>
    <xf numFmtId="183" fontId="11" fillId="36" borderId="57" xfId="0" applyNumberFormat="1" applyFont="1" applyFill="1" applyBorder="1" applyAlignment="1">
      <alignment vertical="center" wrapText="1"/>
    </xf>
    <xf numFmtId="183" fontId="54" fillId="36" borderId="58" xfId="0" applyNumberFormat="1" applyFont="1" applyFill="1" applyBorder="1" applyAlignment="1">
      <alignment vertical="center"/>
    </xf>
    <xf numFmtId="0" fontId="11" fillId="0" borderId="59" xfId="0" applyFont="1" applyBorder="1" applyAlignment="1">
      <alignment vertical="center"/>
    </xf>
    <xf numFmtId="0" fontId="54" fillId="35" borderId="60" xfId="0" applyNumberFormat="1" applyFont="1" applyFill="1" applyBorder="1" applyAlignment="1">
      <alignment horizontal="center" vertical="center"/>
    </xf>
    <xf numFmtId="0" fontId="54" fillId="0" borderId="61" xfId="0" applyFont="1" applyFill="1" applyBorder="1" applyAlignment="1">
      <alignment vertical="center"/>
    </xf>
    <xf numFmtId="0" fontId="54" fillId="0" borderId="62" xfId="0" applyFont="1" applyFill="1" applyBorder="1" applyAlignment="1">
      <alignment vertical="center"/>
    </xf>
    <xf numFmtId="0" fontId="0" fillId="0" borderId="11" xfId="0" applyBorder="1" applyAlignment="1">
      <alignment horizontal="left" vertical="center"/>
    </xf>
    <xf numFmtId="0" fontId="0" fillId="0" borderId="12" xfId="0" applyBorder="1" applyAlignment="1">
      <alignment vertical="center"/>
    </xf>
    <xf numFmtId="182" fontId="0" fillId="0" borderId="12" xfId="0" applyNumberFormat="1" applyBorder="1" applyAlignment="1">
      <alignment vertical="center" shrinkToFit="1"/>
    </xf>
    <xf numFmtId="0" fontId="0" fillId="0" borderId="4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vertical="center"/>
    </xf>
    <xf numFmtId="182" fontId="9" fillId="0" borderId="64" xfId="0" applyNumberFormat="1" applyFont="1" applyBorder="1" applyAlignment="1">
      <alignment horizontal="center" vertical="center" shrinkToFit="1"/>
    </xf>
    <xf numFmtId="0" fontId="0" fillId="0" borderId="65" xfId="0" applyBorder="1" applyAlignment="1">
      <alignment vertical="center"/>
    </xf>
    <xf numFmtId="0" fontId="0" fillId="0" borderId="0" xfId="0" applyBorder="1" applyAlignment="1">
      <alignment horizontal="left" vertical="center"/>
    </xf>
    <xf numFmtId="0" fontId="0" fillId="0" borderId="64" xfId="0" applyFill="1" applyBorder="1" applyAlignment="1">
      <alignment horizontal="center" vertical="center"/>
    </xf>
    <xf numFmtId="0" fontId="0" fillId="0" borderId="66" xfId="0" applyBorder="1" applyAlignment="1">
      <alignment horizontal="center" vertical="center"/>
    </xf>
    <xf numFmtId="182" fontId="0" fillId="0" borderId="67" xfId="0" applyNumberFormat="1" applyBorder="1" applyAlignment="1">
      <alignment vertical="center" shrinkToFit="1"/>
    </xf>
    <xf numFmtId="182" fontId="0" fillId="0" borderId="68" xfId="0" applyNumberFormat="1" applyBorder="1" applyAlignment="1">
      <alignment vertical="center" shrinkToFit="1"/>
    </xf>
    <xf numFmtId="181" fontId="9" fillId="0" borderId="68" xfId="0" applyNumberFormat="1" applyFont="1" applyBorder="1" applyAlignment="1">
      <alignment vertical="center" shrinkToFit="1"/>
    </xf>
    <xf numFmtId="182" fontId="9" fillId="0" borderId="69" xfId="0" applyNumberFormat="1" applyFont="1" applyBorder="1" applyAlignment="1">
      <alignment horizontal="center" vertical="center" shrinkToFit="1"/>
    </xf>
    <xf numFmtId="182" fontId="9" fillId="0" borderId="68" xfId="0" applyNumberFormat="1" applyFont="1" applyBorder="1" applyAlignment="1">
      <alignment horizontal="center" vertical="center" shrinkToFit="1"/>
    </xf>
    <xf numFmtId="182" fontId="9" fillId="0" borderId="68" xfId="0" applyNumberFormat="1" applyFont="1" applyBorder="1" applyAlignment="1">
      <alignment vertical="center" shrinkToFit="1"/>
    </xf>
    <xf numFmtId="0" fontId="0" fillId="0" borderId="69" xfId="0" applyBorder="1" applyAlignment="1">
      <alignment horizontal="center" vertical="center"/>
    </xf>
    <xf numFmtId="0" fontId="16" fillId="0" borderId="0" xfId="0" applyFont="1" applyAlignment="1">
      <alignment vertical="center"/>
    </xf>
    <xf numFmtId="49" fontId="0" fillId="33" borderId="0" xfId="0" applyNumberFormat="1" applyFill="1" applyAlignment="1">
      <alignment horizontal="center" vertical="center"/>
    </xf>
    <xf numFmtId="49" fontId="0" fillId="33" borderId="0" xfId="0" applyNumberFormat="1" applyFill="1" applyAlignment="1">
      <alignment horizontal="left" vertical="center"/>
    </xf>
    <xf numFmtId="0" fontId="6" fillId="0" borderId="12" xfId="0" applyFont="1" applyFill="1" applyBorder="1" applyAlignment="1">
      <alignment vertical="center" wrapText="1"/>
    </xf>
    <xf numFmtId="0" fontId="6" fillId="0" borderId="64"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34" borderId="72" xfId="0" applyFont="1" applyFill="1" applyBorder="1" applyAlignment="1">
      <alignment horizontal="right" vertical="center" wrapText="1"/>
    </xf>
    <xf numFmtId="0" fontId="6" fillId="34" borderId="73" xfId="0" applyFont="1" applyFill="1" applyBorder="1" applyAlignment="1">
      <alignment horizontal="right" vertical="center" wrapText="1"/>
    </xf>
    <xf numFmtId="0" fontId="6" fillId="34" borderId="74" xfId="0" applyFont="1" applyFill="1" applyBorder="1" applyAlignment="1">
      <alignment horizontal="right" vertical="center" wrapText="1"/>
    </xf>
    <xf numFmtId="0" fontId="15" fillId="33" borderId="0" xfId="0" applyFont="1" applyFill="1" applyAlignment="1">
      <alignment vertical="center"/>
    </xf>
    <xf numFmtId="0" fontId="6" fillId="0" borderId="12"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5" xfId="0" applyFont="1" applyFill="1" applyBorder="1" applyAlignment="1">
      <alignment horizontal="left" vertical="center" wrapText="1"/>
    </xf>
    <xf numFmtId="49" fontId="0" fillId="33" borderId="0" xfId="0" applyNumberFormat="1" applyFill="1" applyAlignment="1">
      <alignment horizontal="center" vertical="center"/>
    </xf>
    <xf numFmtId="0" fontId="6" fillId="34" borderId="76"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31" xfId="0" applyFont="1" applyFill="1" applyBorder="1" applyAlignment="1">
      <alignment horizontal="left" vertical="center" wrapText="1"/>
    </xf>
    <xf numFmtId="0" fontId="0" fillId="0" borderId="40" xfId="0" applyFill="1" applyBorder="1" applyAlignment="1">
      <alignment horizontal="center" vertical="top" wrapText="1"/>
    </xf>
    <xf numFmtId="0" fontId="0" fillId="0" borderId="59" xfId="0" applyFill="1" applyBorder="1" applyAlignment="1">
      <alignment horizontal="center" vertical="top" wrapText="1"/>
    </xf>
    <xf numFmtId="0" fontId="0" fillId="0" borderId="77" xfId="0" applyFill="1" applyBorder="1" applyAlignment="1">
      <alignment horizontal="center" vertical="center"/>
    </xf>
    <xf numFmtId="0" fontId="0" fillId="0" borderId="40" xfId="0" applyFill="1" applyBorder="1" applyAlignment="1">
      <alignment horizontal="center" vertical="center"/>
    </xf>
    <xf numFmtId="0" fontId="0" fillId="0" borderId="77" xfId="0" applyFill="1" applyBorder="1" applyAlignment="1">
      <alignment horizontal="center"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0" fillId="0" borderId="78" xfId="0" applyFill="1" applyBorder="1" applyAlignment="1">
      <alignment horizontal="left" vertical="center"/>
    </xf>
    <xf numFmtId="0" fontId="0" fillId="0" borderId="79" xfId="0" applyFill="1" applyBorder="1" applyAlignment="1">
      <alignment horizontal="left" vertical="center"/>
    </xf>
    <xf numFmtId="0" fontId="0" fillId="0" borderId="10" xfId="0" applyFill="1" applyBorder="1" applyAlignment="1">
      <alignment horizontal="left" vertical="center"/>
    </xf>
    <xf numFmtId="0" fontId="0" fillId="0" borderId="80" xfId="0" applyFill="1" applyBorder="1" applyAlignment="1">
      <alignment horizontal="left" vertical="center"/>
    </xf>
    <xf numFmtId="0" fontId="0" fillId="0" borderId="81" xfId="0" applyFill="1" applyBorder="1" applyAlignment="1">
      <alignment horizontal="left" vertical="center"/>
    </xf>
    <xf numFmtId="0" fontId="0" fillId="0" borderId="13" xfId="0" applyFill="1" applyBorder="1" applyAlignment="1">
      <alignment horizontal="left" vertical="center"/>
    </xf>
    <xf numFmtId="0" fontId="6" fillId="0" borderId="1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0" fillId="0" borderId="86" xfId="0" applyFill="1" applyBorder="1" applyAlignment="1">
      <alignment horizontal="left" vertical="center"/>
    </xf>
    <xf numFmtId="0" fontId="0" fillId="0" borderId="87" xfId="0" applyFill="1" applyBorder="1" applyAlignment="1">
      <alignment horizontal="left" vertical="center"/>
    </xf>
    <xf numFmtId="0" fontId="0" fillId="0" borderId="15" xfId="0" applyFill="1" applyBorder="1" applyAlignment="1">
      <alignment horizontal="left" vertical="center"/>
    </xf>
    <xf numFmtId="0" fontId="6" fillId="0" borderId="0" xfId="0" applyFont="1" applyBorder="1" applyAlignment="1">
      <alignment horizontal="left" vertical="center"/>
    </xf>
    <xf numFmtId="0" fontId="0" fillId="0" borderId="34" xfId="0" applyBorder="1" applyAlignment="1">
      <alignment horizontal="center" vertical="center" textRotation="255" wrapText="1"/>
    </xf>
    <xf numFmtId="0" fontId="0" fillId="0" borderId="88" xfId="0" applyBorder="1" applyAlignment="1">
      <alignment horizontal="center" vertical="center" textRotation="255" wrapText="1"/>
    </xf>
    <xf numFmtId="0" fontId="0" fillId="0" borderId="77" xfId="0" applyBorder="1" applyAlignment="1">
      <alignment horizontal="center" vertical="center" textRotation="255" wrapText="1"/>
    </xf>
    <xf numFmtId="0" fontId="6" fillId="0" borderId="0" xfId="0" applyFont="1" applyFill="1" applyBorder="1" applyAlignment="1">
      <alignment horizontal="left"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6" fillId="0" borderId="39" xfId="0" applyFont="1" applyFill="1" applyBorder="1" applyAlignment="1">
      <alignment horizontal="left" vertical="center" wrapText="1"/>
    </xf>
    <xf numFmtId="0" fontId="0" fillId="0" borderId="91"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49" fontId="8" fillId="33" borderId="39" xfId="0" applyNumberFormat="1" applyFont="1" applyFill="1" applyBorder="1" applyAlignment="1">
      <alignment horizontal="left" vertical="center"/>
    </xf>
    <xf numFmtId="0" fontId="0" fillId="33" borderId="0" xfId="0" applyFont="1" applyFill="1" applyAlignment="1">
      <alignment horizontal="right" vertical="center"/>
    </xf>
    <xf numFmtId="0" fontId="6" fillId="0" borderId="92" xfId="0" applyFont="1" applyBorder="1" applyAlignment="1">
      <alignment horizontal="left" vertical="center" wrapText="1"/>
    </xf>
    <xf numFmtId="0" fontId="6" fillId="0" borderId="93" xfId="0" applyFont="1" applyBorder="1" applyAlignment="1">
      <alignment horizontal="left" vertical="center" wrapText="1"/>
    </xf>
    <xf numFmtId="0" fontId="0" fillId="33" borderId="0" xfId="0" applyFill="1" applyAlignment="1">
      <alignment horizontal="left" vertical="center" shrinkToFit="1"/>
    </xf>
    <xf numFmtId="0" fontId="0" fillId="33" borderId="0" xfId="0" applyNumberFormat="1" applyFill="1" applyAlignment="1">
      <alignment horizontal="left" vertical="center" shrinkToFit="1"/>
    </xf>
    <xf numFmtId="0" fontId="0" fillId="33" borderId="0" xfId="0" applyFill="1" applyAlignment="1">
      <alignment horizontal="center" vertical="center" shrinkToFit="1"/>
    </xf>
    <xf numFmtId="0" fontId="0" fillId="0" borderId="0" xfId="0" applyAlignment="1">
      <alignment horizontal="left" vertical="center" wrapText="1"/>
    </xf>
    <xf numFmtId="0" fontId="14" fillId="38" borderId="11" xfId="0" applyFont="1" applyFill="1" applyBorder="1" applyAlignment="1">
      <alignment horizontal="center" vertical="center"/>
    </xf>
    <xf numFmtId="0" fontId="14" fillId="38" borderId="75" xfId="0" applyFont="1" applyFill="1" applyBorder="1" applyAlignment="1">
      <alignment horizontal="center" vertical="center"/>
    </xf>
    <xf numFmtId="0" fontId="14" fillId="38" borderId="42" xfId="0" applyFont="1" applyFill="1" applyBorder="1" applyAlignment="1">
      <alignment horizontal="center" vertical="center"/>
    </xf>
    <xf numFmtId="0" fontId="14" fillId="38" borderId="65" xfId="0" applyFont="1" applyFill="1" applyBorder="1" applyAlignment="1">
      <alignment horizontal="center" vertical="center"/>
    </xf>
    <xf numFmtId="0" fontId="14" fillId="38" borderId="63" xfId="0" applyFont="1" applyFill="1" applyBorder="1" applyAlignment="1">
      <alignment horizontal="center" vertical="center"/>
    </xf>
    <xf numFmtId="0" fontId="14" fillId="38" borderId="94" xfId="0" applyFont="1" applyFill="1" applyBorder="1" applyAlignment="1">
      <alignment horizontal="center" vertical="center"/>
    </xf>
    <xf numFmtId="0" fontId="8" fillId="0" borderId="39" xfId="0" applyFont="1" applyFill="1" applyBorder="1" applyAlignment="1">
      <alignment horizontal="center" vertical="center"/>
    </xf>
    <xf numFmtId="0" fontId="0" fillId="33" borderId="39" xfId="0" applyFill="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14" fillId="39" borderId="11" xfId="0" applyFont="1" applyFill="1" applyBorder="1" applyAlignment="1">
      <alignment horizontal="center" vertical="center"/>
    </xf>
    <xf numFmtId="0" fontId="14" fillId="39" borderId="75" xfId="0" applyFont="1" applyFill="1" applyBorder="1" applyAlignment="1">
      <alignment horizontal="center" vertical="center"/>
    </xf>
    <xf numFmtId="0" fontId="14" fillId="39" borderId="42" xfId="0" applyFont="1" applyFill="1" applyBorder="1" applyAlignment="1">
      <alignment horizontal="center" vertical="center"/>
    </xf>
    <xf numFmtId="0" fontId="14" fillId="39" borderId="65" xfId="0" applyFont="1" applyFill="1" applyBorder="1" applyAlignment="1">
      <alignment horizontal="center" vertical="center"/>
    </xf>
    <xf numFmtId="0" fontId="14" fillId="39" borderId="63" xfId="0" applyFont="1" applyFill="1" applyBorder="1" applyAlignment="1">
      <alignment horizontal="center" vertical="center"/>
    </xf>
    <xf numFmtId="0" fontId="14" fillId="39" borderId="94" xfId="0" applyFont="1" applyFill="1" applyBorder="1" applyAlignment="1">
      <alignment horizontal="center" vertical="center"/>
    </xf>
    <xf numFmtId="0" fontId="14" fillId="40" borderId="11" xfId="0" applyFont="1" applyFill="1" applyBorder="1" applyAlignment="1">
      <alignment horizontal="center" vertical="center"/>
    </xf>
    <xf numFmtId="0" fontId="14" fillId="40" borderId="75" xfId="0" applyFont="1" applyFill="1" applyBorder="1" applyAlignment="1">
      <alignment horizontal="center" vertical="center"/>
    </xf>
    <xf numFmtId="0" fontId="14" fillId="40" borderId="42" xfId="0" applyFont="1" applyFill="1" applyBorder="1" applyAlignment="1">
      <alignment horizontal="center" vertical="center"/>
    </xf>
    <xf numFmtId="0" fontId="14" fillId="40" borderId="65" xfId="0" applyFont="1" applyFill="1" applyBorder="1" applyAlignment="1">
      <alignment horizontal="center" vertical="center"/>
    </xf>
    <xf numFmtId="0" fontId="14" fillId="40" borderId="63" xfId="0" applyFont="1" applyFill="1" applyBorder="1" applyAlignment="1">
      <alignment horizontal="center" vertical="center"/>
    </xf>
    <xf numFmtId="0" fontId="14" fillId="40" borderId="94" xfId="0" applyFont="1" applyFill="1" applyBorder="1" applyAlignment="1">
      <alignment horizontal="center" vertical="center"/>
    </xf>
    <xf numFmtId="49" fontId="8" fillId="33" borderId="39" xfId="0" applyNumberFormat="1" applyFont="1" applyFill="1" applyBorder="1" applyAlignment="1">
      <alignment horizontal="center" vertical="center"/>
    </xf>
    <xf numFmtId="0" fontId="4" fillId="0" borderId="0" xfId="0" applyFont="1" applyBorder="1" applyAlignment="1">
      <alignment horizontal="center" vertical="center"/>
    </xf>
    <xf numFmtId="183" fontId="11" fillId="0" borderId="43" xfId="0" applyNumberFormat="1" applyFont="1" applyBorder="1" applyAlignment="1">
      <alignment horizontal="center" vertical="center"/>
    </xf>
    <xf numFmtId="183" fontId="11" fillId="0" borderId="95" xfId="0" applyNumberFormat="1" applyFont="1" applyBorder="1" applyAlignment="1">
      <alignment horizontal="center" vertical="center"/>
    </xf>
    <xf numFmtId="0" fontId="11" fillId="0" borderId="96" xfId="0" applyFont="1" applyBorder="1" applyAlignment="1">
      <alignment horizontal="center" vertical="center"/>
    </xf>
    <xf numFmtId="0" fontId="11" fillId="0" borderId="40" xfId="0" applyFont="1" applyBorder="1" applyAlignment="1">
      <alignment horizontal="center" vertical="center"/>
    </xf>
    <xf numFmtId="49" fontId="11" fillId="0" borderId="97" xfId="0" applyNumberFormat="1" applyFont="1" applyBorder="1" applyAlignment="1">
      <alignment horizontal="center" vertical="center"/>
    </xf>
    <xf numFmtId="49" fontId="11" fillId="0" borderId="41" xfId="0" applyNumberFormat="1" applyFont="1" applyBorder="1" applyAlignment="1">
      <alignment horizontal="center" vertical="center"/>
    </xf>
    <xf numFmtId="183" fontId="11" fillId="0" borderId="44" xfId="0" applyNumberFormat="1" applyFont="1" applyBorder="1" applyAlignment="1">
      <alignment horizontal="center" vertical="center"/>
    </xf>
    <xf numFmtId="183" fontId="11" fillId="0" borderId="40" xfId="0" applyNumberFormat="1" applyFont="1" applyBorder="1" applyAlignment="1">
      <alignment horizontal="center" vertical="center"/>
    </xf>
    <xf numFmtId="183" fontId="11" fillId="0" borderId="32" xfId="0" applyNumberFormat="1" applyFont="1" applyBorder="1" applyAlignment="1">
      <alignment horizontal="center" vertical="center" wrapText="1"/>
    </xf>
    <xf numFmtId="183" fontId="11" fillId="0" borderId="33" xfId="0" applyNumberFormat="1" applyFont="1" applyBorder="1" applyAlignment="1">
      <alignment horizontal="center" vertical="center" wrapText="1"/>
    </xf>
    <xf numFmtId="183" fontId="11" fillId="0" borderId="98" xfId="0" applyNumberFormat="1" applyFont="1" applyBorder="1" applyAlignment="1">
      <alignment horizontal="center" vertical="center" wrapText="1"/>
    </xf>
    <xf numFmtId="183" fontId="11" fillId="0" borderId="99" xfId="0" applyNumberFormat="1" applyFont="1" applyBorder="1" applyAlignment="1">
      <alignment horizontal="center" vertical="center" wrapText="1"/>
    </xf>
    <xf numFmtId="0" fontId="11" fillId="0" borderId="100" xfId="0" applyFont="1" applyBorder="1" applyAlignment="1">
      <alignment horizontal="center" vertical="center"/>
    </xf>
    <xf numFmtId="0" fontId="11" fillId="0" borderId="59" xfId="0" applyFont="1" applyBorder="1" applyAlignment="1">
      <alignment horizontal="center" vertical="center"/>
    </xf>
    <xf numFmtId="0" fontId="12" fillId="0" borderId="101" xfId="0" applyFont="1" applyFill="1" applyBorder="1" applyAlignment="1">
      <alignment horizontal="center" vertical="center" textRotation="255"/>
    </xf>
    <xf numFmtId="0" fontId="12" fillId="0" borderId="76" xfId="0" applyFont="1" applyFill="1" applyBorder="1" applyAlignment="1">
      <alignment horizontal="center" vertical="center" textRotation="255"/>
    </xf>
    <xf numFmtId="0" fontId="12" fillId="0" borderId="102" xfId="0" applyFont="1" applyFill="1" applyBorder="1" applyAlignment="1">
      <alignment horizontal="center" vertical="center" textRotation="255"/>
    </xf>
    <xf numFmtId="49" fontId="11" fillId="0" borderId="103" xfId="0" applyNumberFormat="1" applyFont="1" applyBorder="1" applyAlignment="1">
      <alignment horizontal="center" vertical="center"/>
    </xf>
    <xf numFmtId="0" fontId="11" fillId="0" borderId="82" xfId="0" applyFont="1" applyBorder="1" applyAlignment="1">
      <alignment horizontal="center" vertical="center"/>
    </xf>
    <xf numFmtId="0" fontId="11" fillId="0" borderId="12" xfId="0" applyFont="1" applyBorder="1" applyAlignment="1">
      <alignment horizontal="center" vertical="center"/>
    </xf>
    <xf numFmtId="0" fontId="11" fillId="0" borderId="83" xfId="0" applyFont="1" applyBorder="1" applyAlignment="1">
      <alignment horizontal="center" vertical="center"/>
    </xf>
    <xf numFmtId="0" fontId="11" fillId="0" borderId="76" xfId="0" applyFont="1" applyBorder="1" applyAlignment="1">
      <alignment horizontal="center" vertical="center"/>
    </xf>
    <xf numFmtId="0" fontId="11" fillId="0" borderId="0" xfId="0" applyFont="1" applyBorder="1" applyAlignment="1">
      <alignment horizontal="center" vertical="center"/>
    </xf>
    <xf numFmtId="0" fontId="11" fillId="0" borderId="31" xfId="0" applyFont="1" applyBorder="1" applyAlignment="1">
      <alignment horizontal="center" vertical="center"/>
    </xf>
    <xf numFmtId="0" fontId="11" fillId="0" borderId="84" xfId="0" applyFont="1" applyBorder="1" applyAlignment="1">
      <alignment horizontal="center" vertical="center"/>
    </xf>
    <xf numFmtId="0" fontId="11" fillId="0" borderId="39" xfId="0" applyFont="1" applyBorder="1" applyAlignment="1">
      <alignment horizontal="center" vertical="center"/>
    </xf>
    <xf numFmtId="0" fontId="11" fillId="0" borderId="85" xfId="0" applyFont="1" applyBorder="1" applyAlignment="1">
      <alignment horizontal="center" vertical="center"/>
    </xf>
    <xf numFmtId="0" fontId="11" fillId="0" borderId="104" xfId="0" applyFont="1" applyBorder="1" applyAlignment="1">
      <alignment horizontal="center" vertical="center"/>
    </xf>
    <xf numFmtId="183" fontId="13" fillId="41" borderId="84" xfId="0" applyNumberFormat="1" applyFont="1" applyFill="1" applyBorder="1" applyAlignment="1">
      <alignment horizontal="center" vertical="center"/>
    </xf>
    <xf numFmtId="183" fontId="13" fillId="41" borderId="39" xfId="0" applyNumberFormat="1" applyFont="1" applyFill="1" applyBorder="1" applyAlignment="1">
      <alignment horizontal="center" vertical="center"/>
    </xf>
    <xf numFmtId="183" fontId="11" fillId="34" borderId="40" xfId="0" applyNumberFormat="1" applyFont="1" applyFill="1" applyBorder="1" applyAlignment="1">
      <alignment horizontal="center" vertical="center"/>
    </xf>
    <xf numFmtId="183" fontId="11" fillId="0" borderId="105" xfId="0" applyNumberFormat="1" applyFont="1" applyBorder="1" applyAlignment="1">
      <alignment horizontal="center" vertical="center"/>
    </xf>
    <xf numFmtId="0" fontId="11" fillId="42" borderId="84" xfId="0" applyFont="1" applyFill="1" applyBorder="1" applyAlignment="1">
      <alignment horizontal="center" vertical="center"/>
    </xf>
    <xf numFmtId="0" fontId="11" fillId="42" borderId="39" xfId="0" applyFont="1" applyFill="1" applyBorder="1" applyAlignment="1">
      <alignment horizontal="center" vertical="center"/>
    </xf>
    <xf numFmtId="0" fontId="11" fillId="42" borderId="85" xfId="0" applyFont="1" applyFill="1" applyBorder="1" applyAlignment="1">
      <alignment horizontal="center" vertical="center"/>
    </xf>
    <xf numFmtId="183" fontId="11" fillId="34" borderId="43" xfId="0" applyNumberFormat="1" applyFont="1" applyFill="1" applyBorder="1" applyAlignment="1">
      <alignment horizontal="center" vertical="center"/>
    </xf>
    <xf numFmtId="183" fontId="11" fillId="34" borderId="95" xfId="0" applyNumberFormat="1" applyFont="1" applyFill="1" applyBorder="1" applyAlignment="1">
      <alignment horizontal="center" vertical="center"/>
    </xf>
    <xf numFmtId="49" fontId="11" fillId="0" borderId="85"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93" xfId="0" applyNumberFormat="1" applyFont="1" applyBorder="1" applyAlignment="1">
      <alignment horizontal="center" vertical="center"/>
    </xf>
    <xf numFmtId="183" fontId="13" fillId="43" borderId="84" xfId="0" applyNumberFormat="1" applyFont="1" applyFill="1" applyBorder="1" applyAlignment="1">
      <alignment horizontal="center" vertical="center"/>
    </xf>
    <xf numFmtId="183" fontId="13" fillId="43" borderId="39" xfId="0" applyNumberFormat="1" applyFont="1" applyFill="1" applyBorder="1" applyAlignment="1">
      <alignment horizontal="center" vertical="center"/>
    </xf>
    <xf numFmtId="183" fontId="11" fillId="0" borderId="50" xfId="0" applyNumberFormat="1" applyFont="1" applyBorder="1" applyAlignment="1">
      <alignment horizontal="center" vertical="center" wrapText="1"/>
    </xf>
    <xf numFmtId="183" fontId="11" fillId="0" borderId="106" xfId="0" applyNumberFormat="1" applyFont="1" applyBorder="1" applyAlignment="1">
      <alignment horizontal="center" vertical="center" wrapText="1"/>
    </xf>
    <xf numFmtId="183" fontId="13" fillId="44" borderId="84" xfId="0" applyNumberFormat="1" applyFont="1" applyFill="1" applyBorder="1" applyAlignment="1">
      <alignment horizontal="center" vertical="center"/>
    </xf>
    <xf numFmtId="183" fontId="13" fillId="44" borderId="39" xfId="0" applyNumberFormat="1" applyFont="1" applyFill="1" applyBorder="1" applyAlignment="1">
      <alignment horizontal="center" vertical="center"/>
    </xf>
    <xf numFmtId="183" fontId="13" fillId="45" borderId="53" xfId="0" applyNumberFormat="1" applyFont="1" applyFill="1" applyBorder="1" applyAlignment="1">
      <alignment horizontal="center" vertical="center"/>
    </xf>
    <xf numFmtId="183" fontId="13" fillId="45" borderId="54" xfId="0" applyNumberFormat="1" applyFont="1" applyFill="1" applyBorder="1" applyAlignment="1">
      <alignment horizontal="center" vertical="center"/>
    </xf>
    <xf numFmtId="183" fontId="13" fillId="45" borderId="55" xfId="0" applyNumberFormat="1" applyFont="1" applyFill="1" applyBorder="1" applyAlignment="1">
      <alignment horizontal="center" vertical="center"/>
    </xf>
    <xf numFmtId="183" fontId="11" fillId="36" borderId="82" xfId="0" applyNumberFormat="1" applyFont="1" applyFill="1" applyBorder="1" applyAlignment="1">
      <alignment horizontal="center" vertical="center" wrapText="1"/>
    </xf>
    <xf numFmtId="183" fontId="11" fillId="36" borderId="83" xfId="0" applyNumberFormat="1" applyFont="1" applyFill="1" applyBorder="1" applyAlignment="1">
      <alignment horizontal="center" vertical="center" wrapText="1"/>
    </xf>
    <xf numFmtId="183" fontId="11" fillId="36" borderId="76" xfId="0" applyNumberFormat="1" applyFont="1" applyFill="1" applyBorder="1" applyAlignment="1">
      <alignment horizontal="center" vertical="center" wrapText="1"/>
    </xf>
    <xf numFmtId="183" fontId="11" fillId="36" borderId="31" xfId="0" applyNumberFormat="1" applyFont="1" applyFill="1" applyBorder="1" applyAlignment="1">
      <alignment horizontal="center" vertical="center" wrapText="1"/>
    </xf>
    <xf numFmtId="183" fontId="11" fillId="36" borderId="84" xfId="0" applyNumberFormat="1" applyFont="1" applyFill="1" applyBorder="1" applyAlignment="1">
      <alignment horizontal="center" vertical="center" wrapText="1"/>
    </xf>
    <xf numFmtId="183" fontId="11" fillId="36" borderId="85" xfId="0" applyNumberFormat="1" applyFont="1" applyFill="1" applyBorder="1" applyAlignment="1">
      <alignment horizontal="center" vertical="center" wrapText="1"/>
    </xf>
    <xf numFmtId="0" fontId="11" fillId="46" borderId="84" xfId="0" applyFont="1" applyFill="1" applyBorder="1" applyAlignment="1">
      <alignment horizontal="center" vertical="center"/>
    </xf>
    <xf numFmtId="0" fontId="11" fillId="46" borderId="39" xfId="0" applyFont="1" applyFill="1" applyBorder="1" applyAlignment="1">
      <alignment horizontal="center" vertical="center"/>
    </xf>
    <xf numFmtId="0" fontId="11" fillId="46" borderId="85" xfId="0" applyFont="1" applyFill="1" applyBorder="1" applyAlignment="1">
      <alignment horizontal="center" vertical="center"/>
    </xf>
    <xf numFmtId="183" fontId="13" fillId="37" borderId="53" xfId="0" applyNumberFormat="1" applyFont="1" applyFill="1" applyBorder="1" applyAlignment="1">
      <alignment horizontal="center" vertical="center"/>
    </xf>
    <xf numFmtId="183" fontId="13" fillId="37" borderId="54" xfId="0" applyNumberFormat="1" applyFont="1" applyFill="1" applyBorder="1" applyAlignment="1">
      <alignment horizontal="center" vertical="center"/>
    </xf>
    <xf numFmtId="183" fontId="13" fillId="47" borderId="53" xfId="0" applyNumberFormat="1" applyFont="1" applyFill="1" applyBorder="1" applyAlignment="1">
      <alignment horizontal="center" vertical="center"/>
    </xf>
    <xf numFmtId="183" fontId="13" fillId="47" borderId="54" xfId="0" applyNumberFormat="1" applyFont="1" applyFill="1" applyBorder="1" applyAlignment="1">
      <alignment horizontal="center" vertical="center"/>
    </xf>
    <xf numFmtId="183" fontId="13" fillId="47" borderId="55" xfId="0" applyNumberFormat="1" applyFont="1" applyFill="1" applyBorder="1" applyAlignment="1">
      <alignment horizontal="center" vertical="center"/>
    </xf>
    <xf numFmtId="183" fontId="11" fillId="36" borderId="12" xfId="0" applyNumberFormat="1" applyFont="1" applyFill="1" applyBorder="1" applyAlignment="1">
      <alignment horizontal="center" vertical="center" wrapText="1"/>
    </xf>
    <xf numFmtId="183" fontId="11" fillId="36" borderId="0" xfId="0" applyNumberFormat="1" applyFont="1" applyFill="1" applyBorder="1" applyAlignment="1">
      <alignment horizontal="center" vertical="center" wrapText="1"/>
    </xf>
    <xf numFmtId="183" fontId="11" fillId="36" borderId="39" xfId="0" applyNumberFormat="1" applyFont="1" applyFill="1" applyBorder="1" applyAlignment="1">
      <alignment horizontal="center" vertical="center" wrapText="1"/>
    </xf>
    <xf numFmtId="0" fontId="11" fillId="48" borderId="107" xfId="0" applyFont="1" applyFill="1" applyBorder="1" applyAlignment="1">
      <alignment horizontal="center" vertical="center"/>
    </xf>
    <xf numFmtId="0" fontId="11" fillId="48" borderId="24" xfId="0" applyFont="1" applyFill="1" applyBorder="1" applyAlignment="1">
      <alignment horizontal="center" vertical="center"/>
    </xf>
    <xf numFmtId="0" fontId="11" fillId="48" borderId="108" xfId="0" applyFont="1" applyFill="1" applyBorder="1" applyAlignment="1">
      <alignment horizontal="center" vertical="center"/>
    </xf>
    <xf numFmtId="49" fontId="11" fillId="0" borderId="108"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82</xdr:row>
      <xdr:rowOff>38100</xdr:rowOff>
    </xdr:from>
    <xdr:to>
      <xdr:col>6</xdr:col>
      <xdr:colOff>0</xdr:colOff>
      <xdr:row>97</xdr:row>
      <xdr:rowOff>28575</xdr:rowOff>
    </xdr:to>
    <xdr:sp>
      <xdr:nvSpPr>
        <xdr:cNvPr id="1" name="左中かっこ 1"/>
        <xdr:cNvSpPr>
          <a:spLocks/>
        </xdr:cNvSpPr>
      </xdr:nvSpPr>
      <xdr:spPr>
        <a:xfrm>
          <a:off x="3638550" y="17049750"/>
          <a:ext cx="0" cy="2419350"/>
        </a:xfrm>
        <a:prstGeom prst="leftBrace">
          <a:avLst>
            <a:gd name="adj" fmla="val -49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88</xdr:row>
      <xdr:rowOff>0</xdr:rowOff>
    </xdr:from>
    <xdr:to>
      <xdr:col>5</xdr:col>
      <xdr:colOff>885825</xdr:colOff>
      <xdr:row>91</xdr:row>
      <xdr:rowOff>161925</xdr:rowOff>
    </xdr:to>
    <xdr:sp>
      <xdr:nvSpPr>
        <xdr:cNvPr id="2" name="テキスト ボックス 2"/>
        <xdr:cNvSpPr txBox="1">
          <a:spLocks noChangeArrowheads="1"/>
        </xdr:cNvSpPr>
      </xdr:nvSpPr>
      <xdr:spPr>
        <a:xfrm>
          <a:off x="666750" y="17983200"/>
          <a:ext cx="2819400" cy="647700"/>
        </a:xfrm>
        <a:prstGeom prst="rect">
          <a:avLst/>
        </a:prstGeom>
        <a:solidFill>
          <a:srgbClr val="FFFFFF"/>
        </a:solidFill>
        <a:ln w="63500" cmpd="tri">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各フロン類の処理対象量と処理量の差が一致しない場合、上記備考欄３に理由を記載して下さい。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97"/>
  <sheetViews>
    <sheetView tabSelected="1" view="pageBreakPreview" zoomScaleSheetLayoutView="100" zoomScalePageLayoutView="0" workbookViewId="0" topLeftCell="B1">
      <selection activeCell="S82" sqref="S82"/>
    </sheetView>
  </sheetViews>
  <sheetFormatPr defaultColWidth="9.00390625" defaultRowHeight="13.5"/>
  <cols>
    <col min="1" max="1" width="0.2421875" style="0" customWidth="1"/>
    <col min="2" max="2" width="3.25390625" style="0" customWidth="1"/>
    <col min="3" max="4" width="13.625" style="0" customWidth="1"/>
    <col min="5" max="5" width="3.375" style="0" bestFit="1" customWidth="1"/>
    <col min="6" max="6" width="13.625" style="0" customWidth="1"/>
    <col min="7" max="7" width="3.375" style="0" bestFit="1" customWidth="1"/>
    <col min="8" max="8" width="13.625" style="0" customWidth="1"/>
    <col min="9" max="9" width="3.375" style="0" bestFit="1" customWidth="1"/>
    <col min="10" max="10" width="13.625" style="0" customWidth="1"/>
    <col min="11" max="11" width="3.375" style="0" bestFit="1" customWidth="1"/>
    <col min="12" max="12" width="13.625" style="0" customWidth="1"/>
    <col min="13" max="13" width="3.375" style="0" bestFit="1" customWidth="1"/>
    <col min="14" max="14" width="13.625" style="0" customWidth="1"/>
    <col min="15" max="15" width="3.375" style="0" bestFit="1" customWidth="1"/>
    <col min="16" max="16" width="0.2421875" style="0" customWidth="1"/>
  </cols>
  <sheetData>
    <row r="1" spans="2:15" ht="13.5">
      <c r="B1" s="195" t="s">
        <v>51</v>
      </c>
      <c r="C1" s="195"/>
      <c r="D1" s="195"/>
      <c r="K1" s="21"/>
      <c r="L1" s="141" t="s">
        <v>28</v>
      </c>
      <c r="M1" s="141"/>
      <c r="N1" s="141"/>
      <c r="O1" s="6"/>
    </row>
    <row r="2" spans="2:15" ht="17.25">
      <c r="B2" s="196" t="s">
        <v>126</v>
      </c>
      <c r="C2" s="196"/>
      <c r="D2" s="196"/>
      <c r="E2" s="196"/>
      <c r="F2" s="196"/>
      <c r="G2" s="196"/>
      <c r="H2" s="196"/>
      <c r="I2" s="196"/>
      <c r="J2" s="196"/>
      <c r="K2" s="196"/>
      <c r="L2" s="196"/>
      <c r="M2" s="196"/>
      <c r="N2" s="196"/>
      <c r="O2" s="196"/>
    </row>
    <row r="3" spans="2:15" ht="7.5" customHeight="1">
      <c r="B3" s="1"/>
      <c r="C3" s="1"/>
      <c r="D3" s="1"/>
      <c r="E3" s="1"/>
      <c r="F3" s="1"/>
      <c r="G3" s="1"/>
      <c r="H3" s="1"/>
      <c r="I3" s="1"/>
      <c r="J3" s="1"/>
      <c r="K3" s="1"/>
      <c r="L3" s="1"/>
      <c r="M3" s="1"/>
      <c r="N3" s="1"/>
      <c r="O3" s="1"/>
    </row>
    <row r="4" spans="2:15" ht="16.5" customHeight="1">
      <c r="B4" s="1"/>
      <c r="C4" s="1"/>
      <c r="D4" s="1"/>
      <c r="E4" s="1"/>
      <c r="F4" s="1"/>
      <c r="G4" s="1"/>
      <c r="H4" s="1"/>
      <c r="I4" s="1"/>
      <c r="J4" s="1"/>
      <c r="K4" s="1"/>
      <c r="L4" s="200" t="s">
        <v>124</v>
      </c>
      <c r="M4" s="200"/>
      <c r="N4" s="200"/>
      <c r="O4" s="1"/>
    </row>
    <row r="5" spans="2:4" ht="15" customHeight="1">
      <c r="B5" t="s">
        <v>14</v>
      </c>
      <c r="C5" s="3" t="s">
        <v>30</v>
      </c>
      <c r="D5" s="12" t="s">
        <v>15</v>
      </c>
    </row>
    <row r="6" spans="3:12" ht="16.5" customHeight="1">
      <c r="C6" s="12" t="s">
        <v>131</v>
      </c>
      <c r="G6" t="s">
        <v>0</v>
      </c>
      <c r="I6" s="13" t="s">
        <v>16</v>
      </c>
      <c r="J6" s="142"/>
      <c r="K6" s="108" t="s">
        <v>71</v>
      </c>
      <c r="L6" s="142"/>
    </row>
    <row r="7" spans="7:14" ht="16.5" customHeight="1">
      <c r="G7" t="s">
        <v>46</v>
      </c>
      <c r="I7" s="203"/>
      <c r="J7" s="203"/>
      <c r="K7" s="203"/>
      <c r="L7" s="203"/>
      <c r="M7" s="203"/>
      <c r="N7" s="203"/>
    </row>
    <row r="8" spans="7:14" ht="16.5" customHeight="1">
      <c r="G8" t="s">
        <v>49</v>
      </c>
      <c r="I8" s="204"/>
      <c r="J8" s="204"/>
      <c r="K8" s="204"/>
      <c r="L8" s="204"/>
      <c r="M8" s="204"/>
      <c r="N8" s="82"/>
    </row>
    <row r="9" spans="7:14" ht="16.5" customHeight="1">
      <c r="G9" t="s">
        <v>45</v>
      </c>
      <c r="I9" s="205"/>
      <c r="J9" s="205"/>
      <c r="K9" s="205"/>
      <c r="L9" s="205"/>
      <c r="M9" s="205"/>
      <c r="N9" s="151"/>
    </row>
    <row r="10" spans="7:15" ht="13.5">
      <c r="G10" s="2" t="s">
        <v>50</v>
      </c>
      <c r="I10" s="2"/>
      <c r="N10" s="3"/>
      <c r="O10" s="3"/>
    </row>
    <row r="11" spans="7:14" ht="16.5" customHeight="1">
      <c r="G11" t="s">
        <v>47</v>
      </c>
      <c r="I11" s="156"/>
      <c r="J11" s="156"/>
      <c r="K11" s="108" t="s">
        <v>71</v>
      </c>
      <c r="L11" s="142"/>
      <c r="M11" s="108" t="s">
        <v>71</v>
      </c>
      <c r="N11" s="142"/>
    </row>
    <row r="12" spans="7:14" ht="16.5" customHeight="1">
      <c r="G12" t="s">
        <v>48</v>
      </c>
      <c r="J12" s="83"/>
      <c r="K12" s="42" t="s">
        <v>29</v>
      </c>
      <c r="L12" s="143"/>
      <c r="M12" s="83"/>
      <c r="N12" s="83"/>
    </row>
    <row r="13" spans="3:15" ht="28.5" customHeight="1" thickBot="1">
      <c r="C13" s="206" t="s">
        <v>52</v>
      </c>
      <c r="D13" s="206"/>
      <c r="E13" s="206"/>
      <c r="F13" s="206"/>
      <c r="G13" s="206"/>
      <c r="H13" s="206"/>
      <c r="I13" s="206"/>
      <c r="J13" s="206"/>
      <c r="K13" s="206"/>
      <c r="L13" s="206"/>
      <c r="M13" s="206"/>
      <c r="N13" s="206"/>
      <c r="O13" s="5"/>
    </row>
    <row r="14" spans="2:15" ht="16.5" customHeight="1">
      <c r="B14" s="197" t="s">
        <v>2</v>
      </c>
      <c r="C14" s="198"/>
      <c r="D14" s="35"/>
      <c r="E14" s="90"/>
      <c r="F14" s="35"/>
      <c r="G14" s="35"/>
      <c r="H14" s="35"/>
      <c r="I14" s="90"/>
      <c r="J14" s="35"/>
      <c r="K14" s="35"/>
      <c r="L14" s="35"/>
      <c r="M14" s="35"/>
      <c r="N14" s="35"/>
      <c r="O14" s="36"/>
    </row>
    <row r="15" spans="2:15" ht="16.5" customHeight="1">
      <c r="B15" s="91"/>
      <c r="C15" s="163"/>
      <c r="D15" s="193" t="s">
        <v>11</v>
      </c>
      <c r="E15" s="193"/>
      <c r="F15" s="193"/>
      <c r="G15" s="193"/>
      <c r="H15" s="193" t="s">
        <v>12</v>
      </c>
      <c r="I15" s="193"/>
      <c r="J15" s="193"/>
      <c r="K15" s="193"/>
      <c r="L15" s="193" t="s">
        <v>53</v>
      </c>
      <c r="M15" s="193"/>
      <c r="N15" s="193"/>
      <c r="O15" s="194"/>
    </row>
    <row r="16" spans="2:15" ht="16.5" customHeight="1">
      <c r="B16" s="91"/>
      <c r="C16" s="163"/>
      <c r="D16" s="160" t="s">
        <v>55</v>
      </c>
      <c r="E16" s="160"/>
      <c r="F16" s="160" t="s">
        <v>56</v>
      </c>
      <c r="G16" s="160"/>
      <c r="H16" s="160" t="s">
        <v>55</v>
      </c>
      <c r="I16" s="160"/>
      <c r="J16" s="160" t="s">
        <v>56</v>
      </c>
      <c r="K16" s="160"/>
      <c r="L16" s="160" t="s">
        <v>55</v>
      </c>
      <c r="M16" s="160"/>
      <c r="N16" s="160" t="s">
        <v>56</v>
      </c>
      <c r="O16" s="161"/>
    </row>
    <row r="17" spans="2:15" ht="16.5" customHeight="1">
      <c r="B17" s="91"/>
      <c r="C17" s="92" t="s">
        <v>57</v>
      </c>
      <c r="D17" s="93"/>
      <c r="E17" s="94" t="s">
        <v>6</v>
      </c>
      <c r="F17" s="93"/>
      <c r="G17" s="94" t="s">
        <v>6</v>
      </c>
      <c r="H17" s="93"/>
      <c r="I17" s="94" t="s">
        <v>6</v>
      </c>
      <c r="J17" s="93"/>
      <c r="K17" s="94" t="s">
        <v>6</v>
      </c>
      <c r="L17" s="95">
        <f>D17+H17</f>
        <v>0</v>
      </c>
      <c r="M17" s="94" t="s">
        <v>6</v>
      </c>
      <c r="N17" s="95">
        <f>F17+J17</f>
        <v>0</v>
      </c>
      <c r="O17" s="96" t="s">
        <v>6</v>
      </c>
    </row>
    <row r="18" spans="2:15" ht="16.5" customHeight="1" thickBot="1">
      <c r="B18" s="91"/>
      <c r="C18" s="97" t="s">
        <v>58</v>
      </c>
      <c r="D18" s="98"/>
      <c r="E18" s="99" t="s">
        <v>7</v>
      </c>
      <c r="F18" s="98"/>
      <c r="G18" s="99" t="s">
        <v>7</v>
      </c>
      <c r="H18" s="98"/>
      <c r="I18" s="99" t="s">
        <v>7</v>
      </c>
      <c r="J18" s="98"/>
      <c r="K18" s="99" t="s">
        <v>7</v>
      </c>
      <c r="L18" s="100">
        <f>D18+H18</f>
        <v>0</v>
      </c>
      <c r="M18" s="99" t="s">
        <v>7</v>
      </c>
      <c r="N18" s="100">
        <f>F18+J18</f>
        <v>0</v>
      </c>
      <c r="O18" s="101" t="s">
        <v>7</v>
      </c>
    </row>
    <row r="19" spans="2:15" ht="16.5" customHeight="1" thickTop="1">
      <c r="B19" s="189"/>
      <c r="C19" s="162"/>
      <c r="D19" s="164"/>
      <c r="E19" s="164"/>
      <c r="F19" s="164"/>
      <c r="G19" s="164"/>
      <c r="H19" s="164" t="s">
        <v>12</v>
      </c>
      <c r="I19" s="164"/>
      <c r="J19" s="164"/>
      <c r="K19" s="164"/>
      <c r="L19" s="164" t="s">
        <v>53</v>
      </c>
      <c r="M19" s="164"/>
      <c r="N19" s="164"/>
      <c r="O19" s="192"/>
    </row>
    <row r="20" spans="2:15" ht="16.5" customHeight="1">
      <c r="B20" s="189"/>
      <c r="C20" s="163"/>
      <c r="D20" s="160" t="s">
        <v>3</v>
      </c>
      <c r="E20" s="160"/>
      <c r="F20" s="160" t="s">
        <v>4</v>
      </c>
      <c r="G20" s="160"/>
      <c r="H20" s="160" t="s">
        <v>3</v>
      </c>
      <c r="I20" s="160"/>
      <c r="J20" s="160" t="s">
        <v>4</v>
      </c>
      <c r="K20" s="160"/>
      <c r="L20" s="160" t="s">
        <v>5</v>
      </c>
      <c r="M20" s="160"/>
      <c r="N20" s="160" t="s">
        <v>4</v>
      </c>
      <c r="O20" s="161"/>
    </row>
    <row r="21" spans="2:15" ht="16.5" customHeight="1">
      <c r="B21" s="189"/>
      <c r="C21" s="92" t="s">
        <v>10</v>
      </c>
      <c r="D21" s="93"/>
      <c r="E21" s="94" t="s">
        <v>6</v>
      </c>
      <c r="F21" s="93"/>
      <c r="G21" s="94" t="s">
        <v>6</v>
      </c>
      <c r="H21" s="93"/>
      <c r="I21" s="94" t="s">
        <v>6</v>
      </c>
      <c r="J21" s="93"/>
      <c r="K21" s="94" t="s">
        <v>6</v>
      </c>
      <c r="L21" s="95">
        <f>SUM(D21,H21)</f>
        <v>0</v>
      </c>
      <c r="M21" s="94" t="s">
        <v>6</v>
      </c>
      <c r="N21" s="95">
        <f>SUM(F21,J21)</f>
        <v>0</v>
      </c>
      <c r="O21" s="96" t="s">
        <v>6</v>
      </c>
    </row>
    <row r="22" spans="2:15" ht="16.5" customHeight="1">
      <c r="B22" s="189"/>
      <c r="C22" s="102" t="s">
        <v>105</v>
      </c>
      <c r="D22" s="103"/>
      <c r="E22" s="104" t="s">
        <v>59</v>
      </c>
      <c r="F22" s="103"/>
      <c r="G22" s="104" t="s">
        <v>59</v>
      </c>
      <c r="H22" s="103"/>
      <c r="I22" s="104" t="s">
        <v>59</v>
      </c>
      <c r="J22" s="103"/>
      <c r="K22" s="104" t="s">
        <v>59</v>
      </c>
      <c r="L22" s="107">
        <f>SUM(D22,H22)</f>
        <v>0</v>
      </c>
      <c r="M22" s="104" t="s">
        <v>59</v>
      </c>
      <c r="N22" s="107">
        <f>SUM(F22,J22)</f>
        <v>0</v>
      </c>
      <c r="O22" s="105" t="s">
        <v>59</v>
      </c>
    </row>
    <row r="23" spans="2:15" ht="16.5" customHeight="1">
      <c r="B23" s="189"/>
      <c r="C23" s="167" t="s">
        <v>106</v>
      </c>
      <c r="D23" s="168"/>
      <c r="E23" s="168"/>
      <c r="F23" s="168"/>
      <c r="G23" s="168"/>
      <c r="H23" s="168"/>
      <c r="I23" s="168"/>
      <c r="J23" s="168"/>
      <c r="K23" s="169"/>
      <c r="L23" s="22"/>
      <c r="M23" s="8" t="s">
        <v>59</v>
      </c>
      <c r="N23" s="25"/>
      <c r="O23" s="20" t="s">
        <v>59</v>
      </c>
    </row>
    <row r="24" spans="2:15" ht="16.5" customHeight="1">
      <c r="B24" s="189"/>
      <c r="C24" s="167" t="s">
        <v>60</v>
      </c>
      <c r="D24" s="168"/>
      <c r="E24" s="168"/>
      <c r="F24" s="168"/>
      <c r="G24" s="168"/>
      <c r="H24" s="168"/>
      <c r="I24" s="168"/>
      <c r="J24" s="168"/>
      <c r="K24" s="169"/>
      <c r="L24" s="22"/>
      <c r="M24" s="8" t="s">
        <v>59</v>
      </c>
      <c r="N24" s="25"/>
      <c r="O24" s="20" t="s">
        <v>59</v>
      </c>
    </row>
    <row r="25" spans="2:15" ht="16.5" customHeight="1">
      <c r="B25" s="189"/>
      <c r="C25" s="167" t="s">
        <v>107</v>
      </c>
      <c r="D25" s="168"/>
      <c r="E25" s="168"/>
      <c r="F25" s="168"/>
      <c r="G25" s="168"/>
      <c r="H25" s="168"/>
      <c r="I25" s="168"/>
      <c r="J25" s="168"/>
      <c r="K25" s="169"/>
      <c r="L25" s="22"/>
      <c r="M25" s="8" t="s">
        <v>59</v>
      </c>
      <c r="N25" s="25"/>
      <c r="O25" s="20" t="s">
        <v>59</v>
      </c>
    </row>
    <row r="26" spans="2:15" ht="16.5" customHeight="1">
      <c r="B26" s="189"/>
      <c r="C26" s="170" t="s">
        <v>109</v>
      </c>
      <c r="D26" s="171"/>
      <c r="E26" s="171"/>
      <c r="F26" s="171"/>
      <c r="G26" s="171"/>
      <c r="H26" s="171"/>
      <c r="I26" s="171"/>
      <c r="J26" s="171"/>
      <c r="K26" s="172"/>
      <c r="L26" s="23"/>
      <c r="M26" s="16" t="s">
        <v>59</v>
      </c>
      <c r="N26" s="23"/>
      <c r="O26" s="17" t="s">
        <v>59</v>
      </c>
    </row>
    <row r="27" spans="2:15" ht="16.5" customHeight="1">
      <c r="B27" s="189"/>
      <c r="C27" s="170" t="s">
        <v>108</v>
      </c>
      <c r="D27" s="171"/>
      <c r="E27" s="171"/>
      <c r="F27" s="171"/>
      <c r="G27" s="171"/>
      <c r="H27" s="171"/>
      <c r="I27" s="171"/>
      <c r="J27" s="171"/>
      <c r="K27" s="172"/>
      <c r="L27" s="23"/>
      <c r="M27" s="16" t="s">
        <v>59</v>
      </c>
      <c r="N27" s="26"/>
      <c r="O27" s="17" t="s">
        <v>59</v>
      </c>
    </row>
    <row r="28" spans="2:15" ht="16.5" customHeight="1" thickBot="1">
      <c r="B28" s="189"/>
      <c r="C28" s="181" t="s">
        <v>61</v>
      </c>
      <c r="D28" s="182"/>
      <c r="E28" s="182"/>
      <c r="F28" s="182"/>
      <c r="G28" s="182"/>
      <c r="H28" s="182"/>
      <c r="I28" s="182"/>
      <c r="J28" s="182"/>
      <c r="K28" s="183"/>
      <c r="L28" s="24"/>
      <c r="M28" s="18" t="s">
        <v>59</v>
      </c>
      <c r="N28" s="27"/>
      <c r="O28" s="19" t="s">
        <v>59</v>
      </c>
    </row>
    <row r="29" spans="2:15" ht="16.5" customHeight="1">
      <c r="B29" s="9" t="s">
        <v>8</v>
      </c>
      <c r="C29" s="10"/>
      <c r="D29" s="35"/>
      <c r="E29" s="90"/>
      <c r="F29" s="35"/>
      <c r="G29" s="35"/>
      <c r="H29" s="35"/>
      <c r="I29" s="90"/>
      <c r="J29" s="35"/>
      <c r="K29" s="35"/>
      <c r="L29" s="35"/>
      <c r="M29" s="35"/>
      <c r="N29" s="35"/>
      <c r="O29" s="36"/>
    </row>
    <row r="30" spans="2:15" ht="16.5" customHeight="1">
      <c r="B30" s="91"/>
      <c r="C30" s="163"/>
      <c r="D30" s="193" t="s">
        <v>11</v>
      </c>
      <c r="E30" s="193"/>
      <c r="F30" s="193"/>
      <c r="G30" s="193"/>
      <c r="H30" s="193" t="s">
        <v>12</v>
      </c>
      <c r="I30" s="193"/>
      <c r="J30" s="193"/>
      <c r="K30" s="193"/>
      <c r="L30" s="193" t="s">
        <v>53</v>
      </c>
      <c r="M30" s="193"/>
      <c r="N30" s="193"/>
      <c r="O30" s="194"/>
    </row>
    <row r="31" spans="2:15" ht="16.5" customHeight="1">
      <c r="B31" s="91"/>
      <c r="C31" s="163"/>
      <c r="D31" s="160" t="s">
        <v>55</v>
      </c>
      <c r="E31" s="160"/>
      <c r="F31" s="160" t="s">
        <v>56</v>
      </c>
      <c r="G31" s="160"/>
      <c r="H31" s="160" t="s">
        <v>55</v>
      </c>
      <c r="I31" s="160"/>
      <c r="J31" s="160" t="s">
        <v>56</v>
      </c>
      <c r="K31" s="160"/>
      <c r="L31" s="160" t="s">
        <v>55</v>
      </c>
      <c r="M31" s="160"/>
      <c r="N31" s="160" t="s">
        <v>56</v>
      </c>
      <c r="O31" s="161"/>
    </row>
    <row r="32" spans="2:15" ht="16.5" customHeight="1">
      <c r="B32" s="91"/>
      <c r="C32" s="92" t="s">
        <v>57</v>
      </c>
      <c r="D32" s="93"/>
      <c r="E32" s="94" t="s">
        <v>6</v>
      </c>
      <c r="F32" s="93"/>
      <c r="G32" s="94" t="s">
        <v>6</v>
      </c>
      <c r="H32" s="93"/>
      <c r="I32" s="94" t="s">
        <v>6</v>
      </c>
      <c r="J32" s="93"/>
      <c r="K32" s="94" t="s">
        <v>6</v>
      </c>
      <c r="L32" s="95">
        <f>D32+H32</f>
        <v>0</v>
      </c>
      <c r="M32" s="94" t="s">
        <v>6</v>
      </c>
      <c r="N32" s="95">
        <f>F32+J32</f>
        <v>0</v>
      </c>
      <c r="O32" s="96" t="s">
        <v>6</v>
      </c>
    </row>
    <row r="33" spans="2:15" ht="16.5" customHeight="1" thickBot="1">
      <c r="B33" s="91"/>
      <c r="C33" s="97" t="s">
        <v>65</v>
      </c>
      <c r="D33" s="98"/>
      <c r="E33" s="99" t="s">
        <v>7</v>
      </c>
      <c r="F33" s="98"/>
      <c r="G33" s="99" t="s">
        <v>7</v>
      </c>
      <c r="H33" s="98"/>
      <c r="I33" s="99" t="s">
        <v>7</v>
      </c>
      <c r="J33" s="98"/>
      <c r="K33" s="99" t="s">
        <v>7</v>
      </c>
      <c r="L33" s="100">
        <f>D33+H33</f>
        <v>0</v>
      </c>
      <c r="M33" s="99" t="s">
        <v>7</v>
      </c>
      <c r="N33" s="100">
        <f>F33+J33</f>
        <v>0</v>
      </c>
      <c r="O33" s="101" t="s">
        <v>7</v>
      </c>
    </row>
    <row r="34" spans="2:15" ht="16.5" customHeight="1" thickTop="1">
      <c r="B34" s="189"/>
      <c r="C34" s="162"/>
      <c r="D34" s="164" t="s">
        <v>11</v>
      </c>
      <c r="E34" s="164"/>
      <c r="F34" s="164"/>
      <c r="G34" s="164"/>
      <c r="H34" s="164" t="s">
        <v>12</v>
      </c>
      <c r="I34" s="164"/>
      <c r="J34" s="164"/>
      <c r="K34" s="164"/>
      <c r="L34" s="164" t="s">
        <v>53</v>
      </c>
      <c r="M34" s="164"/>
      <c r="N34" s="164"/>
      <c r="O34" s="192"/>
    </row>
    <row r="35" spans="2:15" ht="16.5" customHeight="1">
      <c r="B35" s="189"/>
      <c r="C35" s="163"/>
      <c r="D35" s="160" t="s">
        <v>3</v>
      </c>
      <c r="E35" s="160"/>
      <c r="F35" s="160" t="s">
        <v>4</v>
      </c>
      <c r="G35" s="160"/>
      <c r="H35" s="160" t="s">
        <v>3</v>
      </c>
      <c r="I35" s="160"/>
      <c r="J35" s="160" t="s">
        <v>4</v>
      </c>
      <c r="K35" s="160"/>
      <c r="L35" s="160" t="s">
        <v>5</v>
      </c>
      <c r="M35" s="160"/>
      <c r="N35" s="160" t="s">
        <v>4</v>
      </c>
      <c r="O35" s="161"/>
    </row>
    <row r="36" spans="2:15" ht="16.5" customHeight="1">
      <c r="B36" s="189"/>
      <c r="C36" s="92" t="s">
        <v>10</v>
      </c>
      <c r="D36" s="93"/>
      <c r="E36" s="94" t="s">
        <v>6</v>
      </c>
      <c r="F36" s="93"/>
      <c r="G36" s="94" t="s">
        <v>6</v>
      </c>
      <c r="H36" s="93"/>
      <c r="I36" s="94" t="s">
        <v>6</v>
      </c>
      <c r="J36" s="93"/>
      <c r="K36" s="94" t="s">
        <v>6</v>
      </c>
      <c r="L36" s="95">
        <f>SUM(D36,H36)</f>
        <v>0</v>
      </c>
      <c r="M36" s="94" t="s">
        <v>6</v>
      </c>
      <c r="N36" s="95">
        <f>SUM(F36,J36)</f>
        <v>0</v>
      </c>
      <c r="O36" s="96" t="s">
        <v>6</v>
      </c>
    </row>
    <row r="37" spans="2:15" ht="16.5" customHeight="1">
      <c r="B37" s="189"/>
      <c r="C37" s="102" t="s">
        <v>110</v>
      </c>
      <c r="D37" s="103"/>
      <c r="E37" s="104" t="s">
        <v>59</v>
      </c>
      <c r="F37" s="103"/>
      <c r="G37" s="104" t="s">
        <v>59</v>
      </c>
      <c r="H37" s="103"/>
      <c r="I37" s="104" t="s">
        <v>59</v>
      </c>
      <c r="J37" s="103"/>
      <c r="K37" s="104" t="s">
        <v>59</v>
      </c>
      <c r="L37" s="107">
        <f>SUM(D37,H37)</f>
        <v>0</v>
      </c>
      <c r="M37" s="104" t="s">
        <v>59</v>
      </c>
      <c r="N37" s="107">
        <f>SUM(F37,J37)</f>
        <v>0</v>
      </c>
      <c r="O37" s="105" t="s">
        <v>59</v>
      </c>
    </row>
    <row r="38" spans="2:15" ht="16.5" customHeight="1">
      <c r="B38" s="189"/>
      <c r="C38" s="167" t="s">
        <v>111</v>
      </c>
      <c r="D38" s="168"/>
      <c r="E38" s="168"/>
      <c r="F38" s="168"/>
      <c r="G38" s="168"/>
      <c r="H38" s="168"/>
      <c r="I38" s="168"/>
      <c r="J38" s="168"/>
      <c r="K38" s="169"/>
      <c r="L38" s="22"/>
      <c r="M38" s="8" t="s">
        <v>59</v>
      </c>
      <c r="N38" s="25"/>
      <c r="O38" s="20" t="s">
        <v>59</v>
      </c>
    </row>
    <row r="39" spans="2:15" ht="16.5" customHeight="1">
      <c r="B39" s="189"/>
      <c r="C39" s="167" t="s">
        <v>66</v>
      </c>
      <c r="D39" s="168"/>
      <c r="E39" s="168"/>
      <c r="F39" s="168"/>
      <c r="G39" s="168"/>
      <c r="H39" s="168"/>
      <c r="I39" s="168"/>
      <c r="J39" s="168"/>
      <c r="K39" s="169"/>
      <c r="L39" s="22"/>
      <c r="M39" s="8" t="s">
        <v>59</v>
      </c>
      <c r="N39" s="25"/>
      <c r="O39" s="20" t="s">
        <v>59</v>
      </c>
    </row>
    <row r="40" spans="2:15" ht="16.5" customHeight="1">
      <c r="B40" s="189"/>
      <c r="C40" s="167" t="s">
        <v>112</v>
      </c>
      <c r="D40" s="168"/>
      <c r="E40" s="168"/>
      <c r="F40" s="168"/>
      <c r="G40" s="168"/>
      <c r="H40" s="168"/>
      <c r="I40" s="168"/>
      <c r="J40" s="168"/>
      <c r="K40" s="169"/>
      <c r="L40" s="22"/>
      <c r="M40" s="8" t="s">
        <v>59</v>
      </c>
      <c r="N40" s="25"/>
      <c r="O40" s="20" t="s">
        <v>59</v>
      </c>
    </row>
    <row r="41" spans="2:15" ht="16.5" customHeight="1">
      <c r="B41" s="189"/>
      <c r="C41" s="170" t="s">
        <v>113</v>
      </c>
      <c r="D41" s="171"/>
      <c r="E41" s="171"/>
      <c r="F41" s="171"/>
      <c r="G41" s="171"/>
      <c r="H41" s="171"/>
      <c r="I41" s="171"/>
      <c r="J41" s="171"/>
      <c r="K41" s="172"/>
      <c r="L41" s="23"/>
      <c r="M41" s="16" t="s">
        <v>7</v>
      </c>
      <c r="N41" s="23"/>
      <c r="O41" s="17" t="s">
        <v>59</v>
      </c>
    </row>
    <row r="42" spans="2:15" ht="16.5" customHeight="1">
      <c r="B42" s="189"/>
      <c r="C42" s="170" t="s">
        <v>114</v>
      </c>
      <c r="D42" s="171"/>
      <c r="E42" s="171"/>
      <c r="F42" s="171"/>
      <c r="G42" s="171"/>
      <c r="H42" s="171"/>
      <c r="I42" s="171"/>
      <c r="J42" s="171"/>
      <c r="K42" s="172"/>
      <c r="L42" s="23"/>
      <c r="M42" s="16" t="s">
        <v>59</v>
      </c>
      <c r="N42" s="26"/>
      <c r="O42" s="17" t="s">
        <v>59</v>
      </c>
    </row>
    <row r="43" spans="2:15" ht="16.5" customHeight="1" thickBot="1">
      <c r="B43" s="190"/>
      <c r="C43" s="181" t="s">
        <v>67</v>
      </c>
      <c r="D43" s="182"/>
      <c r="E43" s="182"/>
      <c r="F43" s="182"/>
      <c r="G43" s="182"/>
      <c r="H43" s="182"/>
      <c r="I43" s="182"/>
      <c r="J43" s="182"/>
      <c r="K43" s="183"/>
      <c r="L43" s="24"/>
      <c r="M43" s="18" t="s">
        <v>59</v>
      </c>
      <c r="N43" s="27"/>
      <c r="O43" s="19" t="s">
        <v>59</v>
      </c>
    </row>
    <row r="44" spans="2:15" ht="16.5" customHeight="1">
      <c r="B44" s="9" t="s">
        <v>9</v>
      </c>
      <c r="C44" s="10"/>
      <c r="D44" s="35"/>
      <c r="E44" s="90"/>
      <c r="F44" s="35"/>
      <c r="G44" s="35"/>
      <c r="H44" s="35"/>
      <c r="I44" s="90"/>
      <c r="J44" s="35"/>
      <c r="K44" s="35"/>
      <c r="L44" s="35"/>
      <c r="M44" s="35"/>
      <c r="N44" s="35"/>
      <c r="O44" s="36"/>
    </row>
    <row r="45" spans="2:15" ht="16.5" customHeight="1">
      <c r="B45" s="91"/>
      <c r="C45" s="163"/>
      <c r="D45" s="193" t="s">
        <v>11</v>
      </c>
      <c r="E45" s="193"/>
      <c r="F45" s="193"/>
      <c r="G45" s="193"/>
      <c r="H45" s="193" t="s">
        <v>12</v>
      </c>
      <c r="I45" s="193"/>
      <c r="J45" s="193"/>
      <c r="K45" s="193"/>
      <c r="L45" s="193" t="s">
        <v>53</v>
      </c>
      <c r="M45" s="193"/>
      <c r="N45" s="193"/>
      <c r="O45" s="194"/>
    </row>
    <row r="46" spans="2:15" ht="16.5" customHeight="1">
      <c r="B46" s="91"/>
      <c r="C46" s="163"/>
      <c r="D46" s="160" t="s">
        <v>55</v>
      </c>
      <c r="E46" s="160"/>
      <c r="F46" s="160" t="s">
        <v>56</v>
      </c>
      <c r="G46" s="160"/>
      <c r="H46" s="160" t="s">
        <v>55</v>
      </c>
      <c r="I46" s="160"/>
      <c r="J46" s="160" t="s">
        <v>56</v>
      </c>
      <c r="K46" s="160"/>
      <c r="L46" s="160" t="s">
        <v>55</v>
      </c>
      <c r="M46" s="160"/>
      <c r="N46" s="160" t="s">
        <v>56</v>
      </c>
      <c r="O46" s="161"/>
    </row>
    <row r="47" spans="2:15" ht="16.5" customHeight="1">
      <c r="B47" s="91"/>
      <c r="C47" s="92" t="s">
        <v>57</v>
      </c>
      <c r="D47" s="93"/>
      <c r="E47" s="94" t="s">
        <v>6</v>
      </c>
      <c r="F47" s="93"/>
      <c r="G47" s="94" t="s">
        <v>6</v>
      </c>
      <c r="H47" s="93"/>
      <c r="I47" s="94" t="s">
        <v>6</v>
      </c>
      <c r="J47" s="93"/>
      <c r="K47" s="94" t="s">
        <v>6</v>
      </c>
      <c r="L47" s="95">
        <f>D47+H47</f>
        <v>0</v>
      </c>
      <c r="M47" s="94" t="s">
        <v>6</v>
      </c>
      <c r="N47" s="95">
        <f>F47+J47</f>
        <v>0</v>
      </c>
      <c r="O47" s="96" t="s">
        <v>6</v>
      </c>
    </row>
    <row r="48" spans="2:15" ht="16.5" customHeight="1" thickBot="1">
      <c r="B48" s="91"/>
      <c r="C48" s="97" t="s">
        <v>68</v>
      </c>
      <c r="D48" s="98"/>
      <c r="E48" s="99" t="s">
        <v>7</v>
      </c>
      <c r="F48" s="98"/>
      <c r="G48" s="99" t="s">
        <v>7</v>
      </c>
      <c r="H48" s="98"/>
      <c r="I48" s="99" t="s">
        <v>7</v>
      </c>
      <c r="J48" s="98"/>
      <c r="K48" s="99" t="s">
        <v>7</v>
      </c>
      <c r="L48" s="100">
        <f>D48+H48</f>
        <v>0</v>
      </c>
      <c r="M48" s="99" t="s">
        <v>7</v>
      </c>
      <c r="N48" s="100">
        <f>F48+J48</f>
        <v>0</v>
      </c>
      <c r="O48" s="101" t="s">
        <v>7</v>
      </c>
    </row>
    <row r="49" spans="2:15" ht="16.5" customHeight="1" thickTop="1">
      <c r="B49" s="189"/>
      <c r="C49" s="162"/>
      <c r="D49" s="164" t="s">
        <v>11</v>
      </c>
      <c r="E49" s="164"/>
      <c r="F49" s="164"/>
      <c r="G49" s="164"/>
      <c r="H49" s="164" t="s">
        <v>12</v>
      </c>
      <c r="I49" s="164"/>
      <c r="J49" s="164"/>
      <c r="K49" s="164"/>
      <c r="L49" s="164" t="s">
        <v>53</v>
      </c>
      <c r="M49" s="164"/>
      <c r="N49" s="164"/>
      <c r="O49" s="192"/>
    </row>
    <row r="50" spans="2:15" ht="16.5" customHeight="1">
      <c r="B50" s="189"/>
      <c r="C50" s="163"/>
      <c r="D50" s="160" t="s">
        <v>3</v>
      </c>
      <c r="E50" s="160"/>
      <c r="F50" s="160" t="s">
        <v>4</v>
      </c>
      <c r="G50" s="160"/>
      <c r="H50" s="160" t="s">
        <v>3</v>
      </c>
      <c r="I50" s="160"/>
      <c r="J50" s="160" t="s">
        <v>4</v>
      </c>
      <c r="K50" s="160"/>
      <c r="L50" s="160" t="s">
        <v>5</v>
      </c>
      <c r="M50" s="160"/>
      <c r="N50" s="160" t="s">
        <v>4</v>
      </c>
      <c r="O50" s="161"/>
    </row>
    <row r="51" spans="2:15" ht="16.5" customHeight="1">
      <c r="B51" s="189"/>
      <c r="C51" s="92" t="s">
        <v>10</v>
      </c>
      <c r="D51" s="93"/>
      <c r="E51" s="94" t="s">
        <v>6</v>
      </c>
      <c r="F51" s="93"/>
      <c r="G51" s="94" t="s">
        <v>6</v>
      </c>
      <c r="H51" s="93"/>
      <c r="I51" s="94" t="s">
        <v>6</v>
      </c>
      <c r="J51" s="93"/>
      <c r="K51" s="94" t="s">
        <v>6</v>
      </c>
      <c r="L51" s="95">
        <f>SUM(D51,H51)</f>
        <v>0</v>
      </c>
      <c r="M51" s="94" t="s">
        <v>6</v>
      </c>
      <c r="N51" s="95">
        <f>SUM(F51,J51)</f>
        <v>0</v>
      </c>
      <c r="O51" s="96" t="s">
        <v>6</v>
      </c>
    </row>
    <row r="52" spans="2:15" ht="16.5" customHeight="1">
      <c r="B52" s="189"/>
      <c r="C52" s="102" t="s">
        <v>115</v>
      </c>
      <c r="D52" s="103"/>
      <c r="E52" s="104" t="s">
        <v>59</v>
      </c>
      <c r="F52" s="103"/>
      <c r="G52" s="104" t="s">
        <v>59</v>
      </c>
      <c r="H52" s="103"/>
      <c r="I52" s="104" t="s">
        <v>59</v>
      </c>
      <c r="J52" s="103"/>
      <c r="K52" s="104" t="s">
        <v>59</v>
      </c>
      <c r="L52" s="107">
        <f>SUM(D52,H52)</f>
        <v>0</v>
      </c>
      <c r="M52" s="104" t="s">
        <v>59</v>
      </c>
      <c r="N52" s="107">
        <f>SUM(F52,J52)</f>
        <v>0</v>
      </c>
      <c r="O52" s="105" t="s">
        <v>59</v>
      </c>
    </row>
    <row r="53" spans="2:15" ht="16.5" customHeight="1">
      <c r="B53" s="189"/>
      <c r="C53" s="167" t="s">
        <v>116</v>
      </c>
      <c r="D53" s="168"/>
      <c r="E53" s="168"/>
      <c r="F53" s="168"/>
      <c r="G53" s="168"/>
      <c r="H53" s="168"/>
      <c r="I53" s="168"/>
      <c r="J53" s="168"/>
      <c r="K53" s="169"/>
      <c r="L53" s="22"/>
      <c r="M53" s="8" t="s">
        <v>59</v>
      </c>
      <c r="N53" s="25"/>
      <c r="O53" s="20" t="s">
        <v>59</v>
      </c>
    </row>
    <row r="54" spans="2:15" ht="16.5" customHeight="1">
      <c r="B54" s="189"/>
      <c r="C54" s="167" t="s">
        <v>69</v>
      </c>
      <c r="D54" s="168"/>
      <c r="E54" s="168"/>
      <c r="F54" s="168"/>
      <c r="G54" s="168"/>
      <c r="H54" s="168"/>
      <c r="I54" s="168"/>
      <c r="J54" s="168"/>
      <c r="K54" s="169"/>
      <c r="L54" s="22"/>
      <c r="M54" s="8" t="s">
        <v>59</v>
      </c>
      <c r="N54" s="25"/>
      <c r="O54" s="20" t="s">
        <v>59</v>
      </c>
    </row>
    <row r="55" spans="2:15" ht="16.5" customHeight="1">
      <c r="B55" s="189"/>
      <c r="C55" s="167" t="s">
        <v>117</v>
      </c>
      <c r="D55" s="168"/>
      <c r="E55" s="168"/>
      <c r="F55" s="168"/>
      <c r="G55" s="168"/>
      <c r="H55" s="168"/>
      <c r="I55" s="168"/>
      <c r="J55" s="168"/>
      <c r="K55" s="169"/>
      <c r="L55" s="22"/>
      <c r="M55" s="8" t="s">
        <v>59</v>
      </c>
      <c r="N55" s="25"/>
      <c r="O55" s="20" t="s">
        <v>59</v>
      </c>
    </row>
    <row r="56" spans="2:15" ht="16.5" customHeight="1">
      <c r="B56" s="189"/>
      <c r="C56" s="170" t="s">
        <v>118</v>
      </c>
      <c r="D56" s="171"/>
      <c r="E56" s="171"/>
      <c r="F56" s="171"/>
      <c r="G56" s="171"/>
      <c r="H56" s="171"/>
      <c r="I56" s="171"/>
      <c r="J56" s="171"/>
      <c r="K56" s="172"/>
      <c r="L56" s="23"/>
      <c r="M56" s="16" t="s">
        <v>7</v>
      </c>
      <c r="N56" s="23"/>
      <c r="O56" s="17" t="s">
        <v>59</v>
      </c>
    </row>
    <row r="57" spans="2:15" ht="16.5" customHeight="1">
      <c r="B57" s="189"/>
      <c r="C57" s="170" t="s">
        <v>119</v>
      </c>
      <c r="D57" s="171"/>
      <c r="E57" s="171"/>
      <c r="F57" s="171"/>
      <c r="G57" s="171"/>
      <c r="H57" s="171"/>
      <c r="I57" s="171"/>
      <c r="J57" s="171"/>
      <c r="K57" s="172"/>
      <c r="L57" s="23"/>
      <c r="M57" s="16" t="s">
        <v>59</v>
      </c>
      <c r="N57" s="26"/>
      <c r="O57" s="17" t="s">
        <v>59</v>
      </c>
    </row>
    <row r="58" spans="2:15" ht="16.5" customHeight="1" thickBot="1">
      <c r="B58" s="190"/>
      <c r="C58" s="181" t="s">
        <v>70</v>
      </c>
      <c r="D58" s="182"/>
      <c r="E58" s="182"/>
      <c r="F58" s="182"/>
      <c r="G58" s="182"/>
      <c r="H58" s="182"/>
      <c r="I58" s="182"/>
      <c r="J58" s="182"/>
      <c r="K58" s="183"/>
      <c r="L58" s="24"/>
      <c r="M58" s="18" t="s">
        <v>59</v>
      </c>
      <c r="N58" s="27"/>
      <c r="O58" s="19" t="s">
        <v>59</v>
      </c>
    </row>
    <row r="59" spans="2:15" ht="14.25" thickBot="1">
      <c r="B59" s="14"/>
      <c r="C59" s="144"/>
      <c r="D59" s="144"/>
      <c r="E59" s="144"/>
      <c r="F59" s="144"/>
      <c r="G59" s="144"/>
      <c r="H59" s="144"/>
      <c r="I59" s="144"/>
      <c r="J59" s="144"/>
      <c r="K59" s="144"/>
      <c r="L59" s="144"/>
      <c r="M59" s="144"/>
      <c r="N59" s="144"/>
      <c r="O59" s="144"/>
    </row>
    <row r="60" spans="2:15" ht="16.5" customHeight="1">
      <c r="B60" s="14"/>
      <c r="C60" s="173" t="s">
        <v>136</v>
      </c>
      <c r="D60" s="152"/>
      <c r="E60" s="152"/>
      <c r="F60" s="152"/>
      <c r="G60" s="152"/>
      <c r="H60" s="177" t="s">
        <v>11</v>
      </c>
      <c r="I60" s="178"/>
      <c r="J60" s="177" t="s">
        <v>127</v>
      </c>
      <c r="K60" s="178"/>
      <c r="L60" s="152" t="s">
        <v>128</v>
      </c>
      <c r="M60" s="153"/>
      <c r="N60" s="32"/>
      <c r="O60" s="32"/>
    </row>
    <row r="61" spans="2:15" ht="16.5" customHeight="1">
      <c r="B61" s="14"/>
      <c r="C61" s="174"/>
      <c r="D61" s="154"/>
      <c r="E61" s="154"/>
      <c r="F61" s="154"/>
      <c r="G61" s="154"/>
      <c r="H61" s="179"/>
      <c r="I61" s="180"/>
      <c r="J61" s="179"/>
      <c r="K61" s="180"/>
      <c r="L61" s="154"/>
      <c r="M61" s="155"/>
      <c r="N61" s="32"/>
      <c r="O61" s="32"/>
    </row>
    <row r="62" spans="2:15" ht="16.5" customHeight="1" thickBot="1">
      <c r="B62" s="14"/>
      <c r="C62" s="175"/>
      <c r="D62" s="176"/>
      <c r="E62" s="176"/>
      <c r="F62" s="176"/>
      <c r="G62" s="176"/>
      <c r="H62" s="149"/>
      <c r="I62" s="146" t="s">
        <v>6</v>
      </c>
      <c r="J62" s="150"/>
      <c r="K62" s="145" t="s">
        <v>6</v>
      </c>
      <c r="L62" s="148">
        <f>SUM(H62,J62)</f>
        <v>0</v>
      </c>
      <c r="M62" s="147" t="s">
        <v>6</v>
      </c>
      <c r="N62" s="32"/>
      <c r="O62" s="32"/>
    </row>
    <row r="63" spans="2:15" ht="13.5">
      <c r="B63" s="14"/>
      <c r="C63" s="31"/>
      <c r="D63" s="31"/>
      <c r="E63" s="31"/>
      <c r="F63" s="31"/>
      <c r="G63" s="31"/>
      <c r="H63" s="32"/>
      <c r="I63" s="32"/>
      <c r="J63" s="32"/>
      <c r="K63" s="32"/>
      <c r="L63" s="32"/>
      <c r="M63" s="32"/>
      <c r="N63" s="32"/>
      <c r="O63" s="32"/>
    </row>
    <row r="64" spans="2:15" ht="13.5">
      <c r="B64" s="14"/>
      <c r="C64" s="154" t="s">
        <v>132</v>
      </c>
      <c r="D64" s="154"/>
      <c r="E64" s="154"/>
      <c r="F64" s="154"/>
      <c r="G64" s="154"/>
      <c r="H64" s="154"/>
      <c r="I64" s="154"/>
      <c r="J64" s="154"/>
      <c r="K64" s="154"/>
      <c r="L64" s="154"/>
      <c r="M64" s="154"/>
      <c r="N64" s="154"/>
      <c r="O64" s="154"/>
    </row>
    <row r="65" spans="2:15" ht="13.5">
      <c r="B65" s="14"/>
      <c r="C65" s="154" t="s">
        <v>133</v>
      </c>
      <c r="D65" s="154"/>
      <c r="E65" s="154"/>
      <c r="F65" s="154"/>
      <c r="G65" s="154"/>
      <c r="H65" s="154"/>
      <c r="I65" s="154"/>
      <c r="J65" s="154"/>
      <c r="K65" s="154"/>
      <c r="L65" s="154"/>
      <c r="M65" s="154"/>
      <c r="N65" s="154"/>
      <c r="O65" s="154"/>
    </row>
    <row r="66" spans="2:15" ht="13.5">
      <c r="B66" s="14"/>
      <c r="C66" s="188" t="s">
        <v>120</v>
      </c>
      <c r="D66" s="188"/>
      <c r="E66" s="188"/>
      <c r="F66" s="188"/>
      <c r="G66" s="188"/>
      <c r="H66" s="188"/>
      <c r="I66" s="188"/>
      <c r="J66" s="188"/>
      <c r="K66" s="188"/>
      <c r="L66" s="188"/>
      <c r="M66" s="188"/>
      <c r="N66" s="188"/>
      <c r="O66" s="188"/>
    </row>
    <row r="67" spans="2:15" ht="13.5">
      <c r="B67" s="14"/>
      <c r="C67" s="184" t="s">
        <v>121</v>
      </c>
      <c r="D67" s="184"/>
      <c r="E67" s="184"/>
      <c r="F67" s="184"/>
      <c r="G67" s="184"/>
      <c r="H67" s="184"/>
      <c r="I67" s="184"/>
      <c r="J67" s="184"/>
      <c r="K67" s="184"/>
      <c r="L67" s="184"/>
      <c r="M67" s="184"/>
      <c r="N67" s="184"/>
      <c r="O67" s="184"/>
    </row>
    <row r="68" spans="2:15" ht="13.5">
      <c r="B68" s="14"/>
      <c r="C68" s="184" t="s">
        <v>122</v>
      </c>
      <c r="D68" s="184"/>
      <c r="E68" s="184"/>
      <c r="F68" s="184"/>
      <c r="G68" s="184"/>
      <c r="H68" s="184"/>
      <c r="I68" s="184"/>
      <c r="J68" s="184"/>
      <c r="K68" s="184"/>
      <c r="L68" s="184"/>
      <c r="M68" s="184"/>
      <c r="N68" s="184"/>
      <c r="O68" s="184"/>
    </row>
    <row r="69" spans="2:15" ht="13.5">
      <c r="B69" s="14"/>
      <c r="C69" s="184" t="s">
        <v>123</v>
      </c>
      <c r="D69" s="184"/>
      <c r="E69" s="184"/>
      <c r="F69" s="184"/>
      <c r="G69" s="184"/>
      <c r="H69" s="184"/>
      <c r="I69" s="184"/>
      <c r="J69" s="184"/>
      <c r="K69" s="184"/>
      <c r="L69" s="184"/>
      <c r="M69" s="184"/>
      <c r="N69" s="184"/>
      <c r="O69" s="184"/>
    </row>
    <row r="70" spans="2:15" ht="13.5">
      <c r="B70" s="14"/>
      <c r="C70" s="184" t="s">
        <v>134</v>
      </c>
      <c r="D70" s="184"/>
      <c r="E70" s="184"/>
      <c r="F70" s="184"/>
      <c r="G70" s="184"/>
      <c r="H70" s="184"/>
      <c r="I70" s="184"/>
      <c r="J70" s="184"/>
      <c r="K70" s="184"/>
      <c r="L70" s="184"/>
      <c r="M70" s="184"/>
      <c r="N70" s="184"/>
      <c r="O70" s="184"/>
    </row>
    <row r="71" spans="2:15" ht="13.5">
      <c r="B71" s="14"/>
      <c r="C71" s="165" t="s">
        <v>135</v>
      </c>
      <c r="D71" s="165"/>
      <c r="E71" s="165"/>
      <c r="F71" s="165"/>
      <c r="G71" s="165"/>
      <c r="H71" s="165"/>
      <c r="I71" s="165"/>
      <c r="J71" s="165"/>
      <c r="K71" s="165"/>
      <c r="L71" s="165"/>
      <c r="M71" s="165"/>
      <c r="N71" s="165"/>
      <c r="O71" s="165"/>
    </row>
    <row r="72" spans="2:15" ht="7.5" customHeight="1">
      <c r="B72" s="14"/>
      <c r="C72" s="15"/>
      <c r="D72" s="15"/>
      <c r="E72" s="15"/>
      <c r="F72" s="15"/>
      <c r="G72" s="15"/>
      <c r="H72" s="15"/>
      <c r="I72" s="15"/>
      <c r="J72" s="15"/>
      <c r="K72" s="15"/>
      <c r="L72" s="15"/>
      <c r="M72" s="15"/>
      <c r="N72" s="15"/>
      <c r="O72" s="15"/>
    </row>
    <row r="73" spans="2:15" ht="13.5">
      <c r="B73" s="185" t="s">
        <v>13</v>
      </c>
      <c r="C73" s="201" t="s">
        <v>125</v>
      </c>
      <c r="D73" s="201"/>
      <c r="E73" s="201"/>
      <c r="F73" s="201"/>
      <c r="G73" s="201"/>
      <c r="H73" s="201"/>
      <c r="I73" s="201"/>
      <c r="J73" s="201"/>
      <c r="K73" s="201"/>
      <c r="L73" s="201"/>
      <c r="M73" s="201"/>
      <c r="N73" s="201"/>
      <c r="O73" s="202"/>
    </row>
    <row r="74" spans="2:15" ht="27" customHeight="1">
      <c r="B74" s="186"/>
      <c r="C74" s="165" t="s">
        <v>129</v>
      </c>
      <c r="D74" s="165"/>
      <c r="E74" s="165"/>
      <c r="F74" s="165"/>
      <c r="G74" s="165"/>
      <c r="H74" s="165"/>
      <c r="I74" s="165"/>
      <c r="J74" s="165"/>
      <c r="K74" s="165"/>
      <c r="L74" s="165"/>
      <c r="M74" s="165"/>
      <c r="N74" s="165"/>
      <c r="O74" s="166"/>
    </row>
    <row r="75" spans="2:15" ht="13.5" customHeight="1">
      <c r="B75" s="186"/>
      <c r="C75" s="157" t="s">
        <v>72</v>
      </c>
      <c r="D75" s="158"/>
      <c r="E75" s="158"/>
      <c r="F75" s="158"/>
      <c r="G75" s="158"/>
      <c r="H75" s="158"/>
      <c r="I75" s="158"/>
      <c r="J75" s="158"/>
      <c r="K75" s="158"/>
      <c r="L75" s="158"/>
      <c r="M75" s="158"/>
      <c r="N75" s="158"/>
      <c r="O75" s="159"/>
    </row>
    <row r="76" spans="2:15" ht="30" customHeight="1">
      <c r="B76" s="187"/>
      <c r="C76" s="179" t="s">
        <v>130</v>
      </c>
      <c r="D76" s="191"/>
      <c r="E76" s="191"/>
      <c r="F76" s="191"/>
      <c r="G76" s="191"/>
      <c r="H76" s="191"/>
      <c r="I76" s="191"/>
      <c r="J76" s="191"/>
      <c r="K76" s="191"/>
      <c r="L76" s="191"/>
      <c r="M76" s="191"/>
      <c r="N76" s="191"/>
      <c r="O76" s="180"/>
    </row>
    <row r="77" spans="2:15" ht="13.5" customHeight="1">
      <c r="B77" s="28"/>
      <c r="C77" s="30"/>
      <c r="D77" s="32"/>
      <c r="E77" s="32"/>
      <c r="F77" s="32"/>
      <c r="G77" s="32"/>
      <c r="H77" s="32"/>
      <c r="I77" s="32"/>
      <c r="J77" s="32"/>
      <c r="K77" s="32"/>
      <c r="L77" s="32"/>
      <c r="M77" s="32"/>
      <c r="N77" s="32"/>
      <c r="O77" s="31"/>
    </row>
    <row r="78" spans="1:16" ht="16.5" customHeight="1">
      <c r="A78" s="37"/>
      <c r="B78" s="213" t="s">
        <v>18</v>
      </c>
      <c r="C78" s="213"/>
      <c r="D78" s="106"/>
      <c r="E78" s="29"/>
      <c r="F78" s="85" t="s">
        <v>62</v>
      </c>
      <c r="G78" s="229"/>
      <c r="H78" s="229"/>
      <c r="I78" s="229"/>
      <c r="J78" s="229"/>
      <c r="K78" s="229"/>
      <c r="L78" s="87" t="s">
        <v>41</v>
      </c>
      <c r="M78" s="199"/>
      <c r="N78" s="199"/>
      <c r="O78" s="199"/>
      <c r="P78" s="38"/>
    </row>
    <row r="79" spans="1:16" ht="16.5" customHeight="1">
      <c r="A79" s="37"/>
      <c r="B79" s="11"/>
      <c r="C79" s="11"/>
      <c r="D79" s="11"/>
      <c r="E79" s="11"/>
      <c r="F79" s="86" t="s">
        <v>63</v>
      </c>
      <c r="G79" s="214"/>
      <c r="H79" s="214"/>
      <c r="I79" s="214"/>
      <c r="J79" s="214"/>
      <c r="K79" s="214"/>
      <c r="L79" s="214"/>
      <c r="M79" s="214"/>
      <c r="N79" s="214"/>
      <c r="O79" s="214"/>
      <c r="P79" s="38"/>
    </row>
    <row r="80" spans="1:16" ht="13.5" customHeight="1">
      <c r="A80" s="39"/>
      <c r="B80" s="40"/>
      <c r="C80" s="40"/>
      <c r="D80" s="40"/>
      <c r="E80" s="40"/>
      <c r="F80" s="40"/>
      <c r="G80" s="40"/>
      <c r="H80" s="40"/>
      <c r="I80" s="40"/>
      <c r="J80" s="40"/>
      <c r="K80" s="40"/>
      <c r="L80" s="40"/>
      <c r="M80" s="40"/>
      <c r="N80" s="40"/>
      <c r="O80" s="40"/>
      <c r="P80" s="41"/>
    </row>
    <row r="81" spans="1:16" ht="12" customHeight="1">
      <c r="A81" s="4"/>
      <c r="B81" s="230" t="s">
        <v>64</v>
      </c>
      <c r="C81" s="230"/>
      <c r="D81" s="230"/>
      <c r="E81" s="230"/>
      <c r="F81" s="230"/>
      <c r="G81" s="230"/>
      <c r="H81" s="230"/>
      <c r="I81" s="230"/>
      <c r="J81" s="230"/>
      <c r="K81" s="230"/>
      <c r="L81" s="230"/>
      <c r="M81" s="230"/>
      <c r="N81" s="230"/>
      <c r="O81" s="230"/>
      <c r="P81" s="4"/>
    </row>
    <row r="82" spans="2:15" s="4" customFormat="1" ht="37.5" customHeight="1" thickBot="1">
      <c r="B82" s="215" t="s">
        <v>137</v>
      </c>
      <c r="C82" s="216"/>
      <c r="D82" s="216"/>
      <c r="E82" s="216"/>
      <c r="F82" s="216"/>
      <c r="G82" s="216"/>
      <c r="H82" s="216"/>
      <c r="I82" s="216"/>
      <c r="J82" s="216"/>
      <c r="K82" s="216"/>
      <c r="L82" s="216"/>
      <c r="M82" s="216"/>
      <c r="N82" s="216"/>
      <c r="O82" s="216"/>
    </row>
    <row r="83" spans="1:16" ht="12.75" thickBot="1">
      <c r="A83" s="4"/>
      <c r="B83" s="4"/>
      <c r="C83" s="4"/>
      <c r="D83" s="4"/>
      <c r="E83" s="4"/>
      <c r="F83" s="14"/>
      <c r="G83" s="7"/>
      <c r="H83" s="7"/>
      <c r="I83" s="4"/>
      <c r="J83" s="132"/>
      <c r="K83" s="128"/>
      <c r="L83" s="133" t="s">
        <v>22</v>
      </c>
      <c r="M83" s="140"/>
      <c r="N83" s="133" t="s">
        <v>23</v>
      </c>
      <c r="O83" s="7"/>
      <c r="P83" s="4"/>
    </row>
    <row r="84" spans="4:14" ht="12.75">
      <c r="D84" s="4"/>
      <c r="E84" s="4"/>
      <c r="F84" s="131"/>
      <c r="G84" s="33"/>
      <c r="H84" s="217" t="s">
        <v>19</v>
      </c>
      <c r="I84" s="218"/>
      <c r="J84" s="123" t="s">
        <v>20</v>
      </c>
      <c r="K84" s="124"/>
      <c r="L84" s="134">
        <f>L22+L23</f>
        <v>0</v>
      </c>
      <c r="M84" s="125"/>
      <c r="N84" s="134">
        <f>N22+N23</f>
        <v>0</v>
      </c>
    </row>
    <row r="85" spans="4:14" ht="12.75">
      <c r="D85" s="4"/>
      <c r="E85" s="4"/>
      <c r="F85" s="131"/>
      <c r="G85" s="33"/>
      <c r="H85" s="219"/>
      <c r="I85" s="220"/>
      <c r="J85" s="126" t="s">
        <v>21</v>
      </c>
      <c r="K85" s="4"/>
      <c r="L85" s="135">
        <f>SUM(L24:L28)</f>
        <v>0</v>
      </c>
      <c r="M85" s="33"/>
      <c r="N85" s="135">
        <f>SUM(N24:N28)</f>
        <v>0</v>
      </c>
    </row>
    <row r="86" spans="4:14" ht="12.75">
      <c r="D86" s="4"/>
      <c r="E86" s="4"/>
      <c r="F86" s="131"/>
      <c r="G86" s="33"/>
      <c r="H86" s="219"/>
      <c r="I86" s="220"/>
      <c r="J86" s="126" t="s">
        <v>24</v>
      </c>
      <c r="K86" s="4"/>
      <c r="L86" s="136">
        <f>L84-L85</f>
        <v>0</v>
      </c>
      <c r="M86" s="33"/>
      <c r="N86" s="139">
        <f>N84-N85</f>
        <v>0</v>
      </c>
    </row>
    <row r="87" spans="4:14" ht="12.75" thickBot="1">
      <c r="D87" s="4"/>
      <c r="E87" s="4"/>
      <c r="F87" s="131"/>
      <c r="G87" s="34"/>
      <c r="H87" s="221"/>
      <c r="I87" s="222"/>
      <c r="J87" s="127" t="s">
        <v>27</v>
      </c>
      <c r="K87" s="128"/>
      <c r="L87" s="137" t="str">
        <f>IF(L86&lt;0,"処理量過剰",IF(L86&gt;0,"処理量不足","一致"))</f>
        <v>一致</v>
      </c>
      <c r="M87" s="129"/>
      <c r="N87" s="137" t="str">
        <f>IF(N86&lt;0,"処理量過剰",IF(N86&gt;0,"処理量不足","一致"))</f>
        <v>一致</v>
      </c>
    </row>
    <row r="88" spans="4:14" ht="12.75" thickBot="1">
      <c r="D88" s="4"/>
      <c r="E88" s="4"/>
      <c r="F88" s="131"/>
      <c r="G88" s="33"/>
      <c r="H88" s="7"/>
      <c r="I88" s="130"/>
      <c r="J88" s="126"/>
      <c r="K88" s="4"/>
      <c r="L88" s="138"/>
      <c r="M88" s="33"/>
      <c r="N88" s="139"/>
    </row>
    <row r="89" spans="4:14" ht="12.75">
      <c r="D89" s="4"/>
      <c r="E89" s="4"/>
      <c r="F89" s="131"/>
      <c r="G89" s="33"/>
      <c r="H89" s="223" t="s">
        <v>25</v>
      </c>
      <c r="I89" s="224"/>
      <c r="J89" s="123" t="s">
        <v>20</v>
      </c>
      <c r="K89" s="124"/>
      <c r="L89" s="134">
        <f>L37+L38</f>
        <v>0</v>
      </c>
      <c r="M89" s="125"/>
      <c r="N89" s="134">
        <f>N37+N38</f>
        <v>0</v>
      </c>
    </row>
    <row r="90" spans="4:14" ht="12.75">
      <c r="D90" s="4"/>
      <c r="E90" s="4"/>
      <c r="F90" s="131"/>
      <c r="G90" s="33"/>
      <c r="H90" s="225"/>
      <c r="I90" s="226"/>
      <c r="J90" s="126" t="s">
        <v>21</v>
      </c>
      <c r="K90" s="4"/>
      <c r="L90" s="135">
        <f>SUM(L39:L43)</f>
        <v>0</v>
      </c>
      <c r="M90" s="33"/>
      <c r="N90" s="135">
        <f>SUM(N39:N43)</f>
        <v>0</v>
      </c>
    </row>
    <row r="91" spans="4:14" ht="12.75">
      <c r="D91" s="4"/>
      <c r="E91" s="4"/>
      <c r="F91" s="131"/>
      <c r="G91" s="33"/>
      <c r="H91" s="225"/>
      <c r="I91" s="226"/>
      <c r="J91" s="126" t="s">
        <v>24</v>
      </c>
      <c r="K91" s="4"/>
      <c r="L91" s="139">
        <f>L89-L90</f>
        <v>0</v>
      </c>
      <c r="M91" s="33"/>
      <c r="N91" s="139">
        <f>N89-N90</f>
        <v>0</v>
      </c>
    </row>
    <row r="92" spans="4:14" ht="12.75" thickBot="1">
      <c r="D92" s="4"/>
      <c r="E92" s="4"/>
      <c r="F92" s="131"/>
      <c r="G92" s="34"/>
      <c r="H92" s="227"/>
      <c r="I92" s="228"/>
      <c r="J92" s="127" t="s">
        <v>27</v>
      </c>
      <c r="K92" s="128"/>
      <c r="L92" s="137" t="str">
        <f>IF(L91&lt;0,"処理量過剰",IF(L91&gt;0,"処理量不足","一致"))</f>
        <v>一致</v>
      </c>
      <c r="M92" s="129"/>
      <c r="N92" s="137" t="str">
        <f>IF(N91&lt;0,"処理量過剰",IF(N91&gt;0,"処理量不足","一致"))</f>
        <v>一致</v>
      </c>
    </row>
    <row r="93" spans="4:15" ht="12.75" thickBot="1">
      <c r="D93" s="4"/>
      <c r="E93" s="4"/>
      <c r="F93" s="131"/>
      <c r="G93" s="33"/>
      <c r="H93" s="7"/>
      <c r="I93" s="130"/>
      <c r="J93" s="126"/>
      <c r="K93" s="4"/>
      <c r="L93" s="139"/>
      <c r="M93" s="33"/>
      <c r="N93" s="139"/>
      <c r="O93" s="4"/>
    </row>
    <row r="94" spans="4:14" ht="12.75">
      <c r="D94" s="4"/>
      <c r="E94" s="4"/>
      <c r="F94" s="131"/>
      <c r="G94" s="33"/>
      <c r="H94" s="207" t="s">
        <v>26</v>
      </c>
      <c r="I94" s="208"/>
      <c r="J94" s="123" t="s">
        <v>20</v>
      </c>
      <c r="K94" s="124"/>
      <c r="L94" s="134">
        <f>L52+L53</f>
        <v>0</v>
      </c>
      <c r="M94" s="125"/>
      <c r="N94" s="134">
        <f>N52+N53</f>
        <v>0</v>
      </c>
    </row>
    <row r="95" spans="4:14" ht="12.75">
      <c r="D95" s="4"/>
      <c r="E95" s="4"/>
      <c r="F95" s="131"/>
      <c r="G95" s="33"/>
      <c r="H95" s="209"/>
      <c r="I95" s="210"/>
      <c r="J95" s="126" t="s">
        <v>21</v>
      </c>
      <c r="K95" s="4"/>
      <c r="L95" s="135">
        <f>SUM(L54:L58)</f>
        <v>0</v>
      </c>
      <c r="M95" s="33"/>
      <c r="N95" s="135">
        <f>SUM(N54:N58)</f>
        <v>0</v>
      </c>
    </row>
    <row r="96" spans="4:14" ht="12.75">
      <c r="D96" s="4"/>
      <c r="E96" s="4"/>
      <c r="F96" s="131"/>
      <c r="G96" s="33"/>
      <c r="H96" s="209"/>
      <c r="I96" s="210"/>
      <c r="J96" s="126" t="s">
        <v>24</v>
      </c>
      <c r="K96" s="4"/>
      <c r="L96" s="139">
        <f>L94-L95</f>
        <v>0</v>
      </c>
      <c r="M96" s="33"/>
      <c r="N96" s="139">
        <f>N94-N95</f>
        <v>0</v>
      </c>
    </row>
    <row r="97" spans="4:14" ht="12.75" thickBot="1">
      <c r="D97" s="4"/>
      <c r="E97" s="4"/>
      <c r="F97" s="131"/>
      <c r="G97" s="34"/>
      <c r="H97" s="211"/>
      <c r="I97" s="212"/>
      <c r="J97" s="127" t="s">
        <v>27</v>
      </c>
      <c r="K97" s="128"/>
      <c r="L97" s="137" t="str">
        <f>IF(L96&lt;0,"処理量過剰",IF(L96&gt;0,"処理量不足","一致"))</f>
        <v>一致</v>
      </c>
      <c r="M97" s="129"/>
      <c r="N97" s="137" t="str">
        <f>IF(N96&lt;0,"処理量過剰",IF(N96&gt;0,"処理量不足","一致"))</f>
        <v>一致</v>
      </c>
    </row>
  </sheetData>
  <sheetProtection/>
  <mergeCells count="116">
    <mergeCell ref="C70:O70"/>
    <mergeCell ref="H94:I97"/>
    <mergeCell ref="B78:C78"/>
    <mergeCell ref="G79:O79"/>
    <mergeCell ref="B82:O82"/>
    <mergeCell ref="D20:E20"/>
    <mergeCell ref="H84:I87"/>
    <mergeCell ref="H89:I92"/>
    <mergeCell ref="G78:K78"/>
    <mergeCell ref="B81:O81"/>
    <mergeCell ref="M78:O78"/>
    <mergeCell ref="C26:K26"/>
    <mergeCell ref="L4:N4"/>
    <mergeCell ref="N16:O16"/>
    <mergeCell ref="C73:O73"/>
    <mergeCell ref="I7:N7"/>
    <mergeCell ref="I8:M8"/>
    <mergeCell ref="I9:M9"/>
    <mergeCell ref="C13:N13"/>
    <mergeCell ref="C25:K25"/>
    <mergeCell ref="L35:M35"/>
    <mergeCell ref="N35:O35"/>
    <mergeCell ref="F20:G20"/>
    <mergeCell ref="B14:C14"/>
    <mergeCell ref="B19:B28"/>
    <mergeCell ref="D19:G19"/>
    <mergeCell ref="C24:K24"/>
    <mergeCell ref="J20:K20"/>
    <mergeCell ref="D16:E16"/>
    <mergeCell ref="L30:O30"/>
    <mergeCell ref="L16:M16"/>
    <mergeCell ref="C27:K27"/>
    <mergeCell ref="C30:C31"/>
    <mergeCell ref="D30:G30"/>
    <mergeCell ref="C19:C20"/>
    <mergeCell ref="C65:O65"/>
    <mergeCell ref="D31:E31"/>
    <mergeCell ref="F31:G31"/>
    <mergeCell ref="C28:K28"/>
    <mergeCell ref="J35:K35"/>
    <mergeCell ref="L20:M20"/>
    <mergeCell ref="H30:K30"/>
    <mergeCell ref="C40:K40"/>
    <mergeCell ref="C41:K41"/>
    <mergeCell ref="C42:K42"/>
    <mergeCell ref="B1:D1"/>
    <mergeCell ref="H20:I20"/>
    <mergeCell ref="L19:O19"/>
    <mergeCell ref="H31:I31"/>
    <mergeCell ref="J31:K31"/>
    <mergeCell ref="C23:K23"/>
    <mergeCell ref="L31:M31"/>
    <mergeCell ref="N31:O31"/>
    <mergeCell ref="B2:O2"/>
    <mergeCell ref="C15:C16"/>
    <mergeCell ref="D15:G15"/>
    <mergeCell ref="H15:K15"/>
    <mergeCell ref="L15:O15"/>
    <mergeCell ref="H16:I16"/>
    <mergeCell ref="J16:K16"/>
    <mergeCell ref="N20:O20"/>
    <mergeCell ref="H19:K19"/>
    <mergeCell ref="F16:G16"/>
    <mergeCell ref="B34:B43"/>
    <mergeCell ref="C34:C35"/>
    <mergeCell ref="D34:G34"/>
    <mergeCell ref="H34:K34"/>
    <mergeCell ref="L34:O34"/>
    <mergeCell ref="D35:E35"/>
    <mergeCell ref="F35:G35"/>
    <mergeCell ref="H35:I35"/>
    <mergeCell ref="C38:K38"/>
    <mergeCell ref="C39:K39"/>
    <mergeCell ref="L45:O45"/>
    <mergeCell ref="C43:K43"/>
    <mergeCell ref="C45:C46"/>
    <mergeCell ref="D45:G45"/>
    <mergeCell ref="H45:K45"/>
    <mergeCell ref="D46:E46"/>
    <mergeCell ref="H46:I46"/>
    <mergeCell ref="H49:K49"/>
    <mergeCell ref="L49:O49"/>
    <mergeCell ref="C53:K53"/>
    <mergeCell ref="J46:K46"/>
    <mergeCell ref="L46:M46"/>
    <mergeCell ref="H50:I50"/>
    <mergeCell ref="J50:K50"/>
    <mergeCell ref="N50:O50"/>
    <mergeCell ref="C67:O67"/>
    <mergeCell ref="B73:B76"/>
    <mergeCell ref="C69:O69"/>
    <mergeCell ref="C66:O66"/>
    <mergeCell ref="B49:B58"/>
    <mergeCell ref="C76:O76"/>
    <mergeCell ref="L50:M50"/>
    <mergeCell ref="C71:O71"/>
    <mergeCell ref="C68:O68"/>
    <mergeCell ref="C64:O64"/>
    <mergeCell ref="C54:K54"/>
    <mergeCell ref="C55:K55"/>
    <mergeCell ref="C56:K56"/>
    <mergeCell ref="C60:G62"/>
    <mergeCell ref="H60:I61"/>
    <mergeCell ref="J60:K61"/>
    <mergeCell ref="C57:K57"/>
    <mergeCell ref="C58:K58"/>
    <mergeCell ref="L60:M61"/>
    <mergeCell ref="I11:J11"/>
    <mergeCell ref="C75:O75"/>
    <mergeCell ref="F46:G46"/>
    <mergeCell ref="N46:O46"/>
    <mergeCell ref="C49:C50"/>
    <mergeCell ref="D49:G49"/>
    <mergeCell ref="C74:O74"/>
    <mergeCell ref="D50:E50"/>
    <mergeCell ref="F50:G50"/>
  </mergeCells>
  <dataValidations count="1">
    <dataValidation type="list" allowBlank="1" showInputMessage="1" showErrorMessage="1" sqref="E14 I14 E29 I29 E44 I44">
      <formula1>"□,■"</formula1>
    </dataValidation>
  </dataValidations>
  <printOptions horizontalCentered="1"/>
  <pageMargins left="0" right="0" top="0" bottom="0" header="0" footer="0"/>
  <pageSetup fitToHeight="1" fitToWidth="1" horizontalDpi="600" verticalDpi="600" orientation="portrait" paperSize="9" scale="64" r:id="rId4"/>
  <ignoredErrors>
    <ignoredError sqref="L86:L87" evalError="1"/>
  </ignoredError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DY7"/>
  <sheetViews>
    <sheetView view="pageBreakPreview" zoomScale="85" zoomScaleNormal="85" zoomScaleSheetLayoutView="85" zoomScalePageLayoutView="0" workbookViewId="0" topLeftCell="A1">
      <pane xSplit="8" ySplit="6" topLeftCell="I7" activePane="bottomRight" state="frozen"/>
      <selection pane="topLeft" activeCell="B3" sqref="B3"/>
      <selection pane="topRight" activeCell="B3" sqref="B3"/>
      <selection pane="bottomLeft" activeCell="B3" sqref="B3"/>
      <selection pane="bottomRight" activeCell="I7" sqref="I7"/>
    </sheetView>
  </sheetViews>
  <sheetFormatPr defaultColWidth="9.00390625" defaultRowHeight="18" customHeight="1"/>
  <cols>
    <col min="1" max="1" width="2.125" style="78" customWidth="1"/>
    <col min="2" max="2" width="5.00390625" style="78" customWidth="1"/>
    <col min="3" max="3" width="3.25390625" style="79" bestFit="1" customWidth="1"/>
    <col min="4" max="4" width="8.375" style="45" bestFit="1" customWidth="1"/>
    <col min="5" max="5" width="3.50390625" style="66" bestFit="1" customWidth="1"/>
    <col min="6" max="7" width="3.125" style="66" bestFit="1" customWidth="1"/>
    <col min="8" max="8" width="39.00390625" style="66" customWidth="1"/>
    <col min="9" max="9" width="4.125" style="80" customWidth="1"/>
    <col min="10" max="10" width="7.625" style="81" customWidth="1"/>
    <col min="11" max="11" width="4.125" style="80" customWidth="1"/>
    <col min="12" max="12" width="7.625" style="81" customWidth="1"/>
    <col min="13" max="13" width="4.125" style="80" customWidth="1"/>
    <col min="14" max="14" width="7.625" style="81" customWidth="1"/>
    <col min="15" max="15" width="4.125" style="80" customWidth="1"/>
    <col min="16" max="16" width="7.625" style="81" customWidth="1"/>
    <col min="17" max="17" width="4.125" style="80" customWidth="1"/>
    <col min="18" max="18" width="7.625" style="81" customWidth="1"/>
    <col min="19" max="19" width="4.125" style="80" customWidth="1"/>
    <col min="20" max="20" width="7.625" style="81" customWidth="1"/>
    <col min="21" max="21" width="4.125" style="80" customWidth="1"/>
    <col min="22" max="22" width="7.625" style="81" customWidth="1"/>
    <col min="23" max="23" width="4.125" style="80" customWidth="1"/>
    <col min="24" max="24" width="7.625" style="81" customWidth="1"/>
    <col min="25" max="25" width="4.125" style="80" customWidth="1"/>
    <col min="26" max="26" width="7.625" style="81" customWidth="1"/>
    <col min="27" max="27" width="4.125" style="80" customWidth="1"/>
    <col min="28" max="28" width="7.625" style="81" customWidth="1"/>
    <col min="29" max="29" width="4.125" style="80" customWidth="1"/>
    <col min="30" max="30" width="7.625" style="81" customWidth="1"/>
    <col min="31" max="31" width="4.125" style="80" customWidth="1"/>
    <col min="32" max="44" width="7.625" style="81" customWidth="1"/>
    <col min="45" max="46" width="5.00390625" style="81" customWidth="1"/>
    <col min="47" max="47" width="8.375" style="45" bestFit="1" customWidth="1"/>
    <col min="48" max="48" width="4.125" style="80" customWidth="1"/>
    <col min="49" max="49" width="7.625" style="81" customWidth="1"/>
    <col min="50" max="50" width="4.125" style="80" customWidth="1"/>
    <col min="51" max="51" width="7.625" style="81" customWidth="1"/>
    <col min="52" max="52" width="4.125" style="80" customWidth="1"/>
    <col min="53" max="53" width="7.625" style="81" customWidth="1"/>
    <col min="54" max="54" width="4.125" style="80" customWidth="1"/>
    <col min="55" max="55" width="7.625" style="81" customWidth="1"/>
    <col min="56" max="56" width="4.125" style="80" customWidth="1"/>
    <col min="57" max="57" width="7.625" style="81" customWidth="1"/>
    <col min="58" max="58" width="4.125" style="80" customWidth="1"/>
    <col min="59" max="59" width="7.625" style="81" customWidth="1"/>
    <col min="60" max="60" width="4.125" style="80" customWidth="1"/>
    <col min="61" max="61" width="7.625" style="81" customWidth="1"/>
    <col min="62" max="62" width="4.125" style="80" customWidth="1"/>
    <col min="63" max="63" width="7.625" style="81" customWidth="1"/>
    <col min="64" max="64" width="4.125" style="80" customWidth="1"/>
    <col min="65" max="65" width="7.625" style="81" customWidth="1"/>
    <col min="66" max="66" width="4.125" style="80" customWidth="1"/>
    <col min="67" max="67" width="7.625" style="81" customWidth="1"/>
    <col min="68" max="68" width="4.125" style="80" customWidth="1"/>
    <col min="69" max="69" width="7.625" style="81" customWidth="1"/>
    <col min="70" max="70" width="4.125" style="80" customWidth="1"/>
    <col min="71" max="83" width="7.625" style="81" customWidth="1"/>
    <col min="84" max="85" width="5.00390625" style="81" customWidth="1"/>
    <col min="86" max="86" width="8.375" style="45" bestFit="1" customWidth="1"/>
    <col min="87" max="87" width="4.125" style="80" customWidth="1"/>
    <col min="88" max="88" width="7.625" style="81" customWidth="1"/>
    <col min="89" max="89" width="4.125" style="80" customWidth="1"/>
    <col min="90" max="90" width="7.625" style="81" customWidth="1"/>
    <col min="91" max="91" width="4.125" style="80" customWidth="1"/>
    <col min="92" max="92" width="7.625" style="81" customWidth="1"/>
    <col min="93" max="93" width="4.125" style="80" customWidth="1"/>
    <col min="94" max="94" width="7.625" style="81" customWidth="1"/>
    <col min="95" max="95" width="4.125" style="80" customWidth="1"/>
    <col min="96" max="96" width="7.625" style="81" customWidth="1"/>
    <col min="97" max="97" width="4.125" style="80" customWidth="1"/>
    <col min="98" max="98" width="7.625" style="81" customWidth="1"/>
    <col min="99" max="99" width="4.125" style="80" customWidth="1"/>
    <col min="100" max="100" width="7.625" style="81" customWidth="1"/>
    <col min="101" max="101" width="4.125" style="80" customWidth="1"/>
    <col min="102" max="102" width="7.625" style="81" customWidth="1"/>
    <col min="103" max="103" width="4.125" style="80" customWidth="1"/>
    <col min="104" max="104" width="7.625" style="81" customWidth="1"/>
    <col min="105" max="105" width="4.125" style="80" customWidth="1"/>
    <col min="106" max="106" width="7.625" style="81" customWidth="1"/>
    <col min="107" max="107" width="4.125" style="80" customWidth="1"/>
    <col min="108" max="108" width="7.625" style="81" customWidth="1"/>
    <col min="109" max="109" width="4.125" style="80" customWidth="1"/>
    <col min="110" max="122" width="7.625" style="81" customWidth="1"/>
    <col min="123" max="124" width="5.00390625" style="81" customWidth="1"/>
    <col min="125" max="125" width="8.375" style="45" bestFit="1" customWidth="1"/>
    <col min="126" max="126" width="9.00390625" style="66" customWidth="1"/>
    <col min="127" max="127" width="26.75390625" style="66" customWidth="1"/>
    <col min="128" max="129" width="12.125" style="66" customWidth="1"/>
    <col min="130" max="16384" width="9.00390625" style="66" customWidth="1"/>
  </cols>
  <sheetData>
    <row r="1" spans="9:124" ht="18" customHeight="1" thickBot="1">
      <c r="I1" s="277" t="s">
        <v>2</v>
      </c>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9"/>
      <c r="AU1" s="113"/>
      <c r="AV1" s="289" t="s">
        <v>84</v>
      </c>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114"/>
      <c r="CG1" s="115"/>
      <c r="CI1" s="291" t="s">
        <v>85</v>
      </c>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3"/>
    </row>
    <row r="2" spans="1:129" s="45" customFormat="1" ht="18" customHeight="1">
      <c r="A2" s="43"/>
      <c r="B2" s="245" t="s">
        <v>31</v>
      </c>
      <c r="C2" s="44"/>
      <c r="D2" s="235" t="s">
        <v>17</v>
      </c>
      <c r="E2" s="249" t="s">
        <v>32</v>
      </c>
      <c r="F2" s="250"/>
      <c r="G2" s="251"/>
      <c r="H2" s="249" t="s">
        <v>33</v>
      </c>
      <c r="I2" s="263" t="s">
        <v>73</v>
      </c>
      <c r="J2" s="264"/>
      <c r="K2" s="264"/>
      <c r="L2" s="264"/>
      <c r="M2" s="264"/>
      <c r="N2" s="264"/>
      <c r="O2" s="264"/>
      <c r="P2" s="264"/>
      <c r="Q2" s="264"/>
      <c r="R2" s="264"/>
      <c r="S2" s="264"/>
      <c r="T2" s="265"/>
      <c r="U2" s="259" t="s">
        <v>74</v>
      </c>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80" t="s">
        <v>86</v>
      </c>
      <c r="AT2" s="281"/>
      <c r="AU2" s="268" t="s">
        <v>17</v>
      </c>
      <c r="AV2" s="286" t="s">
        <v>73</v>
      </c>
      <c r="AW2" s="287"/>
      <c r="AX2" s="287"/>
      <c r="AY2" s="287"/>
      <c r="AZ2" s="287"/>
      <c r="BA2" s="287"/>
      <c r="BB2" s="287"/>
      <c r="BC2" s="287"/>
      <c r="BD2" s="287"/>
      <c r="BE2" s="287"/>
      <c r="BF2" s="287"/>
      <c r="BG2" s="288"/>
      <c r="BH2" s="271" t="s">
        <v>74</v>
      </c>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80" t="s">
        <v>95</v>
      </c>
      <c r="CG2" s="281"/>
      <c r="CH2" s="300" t="s">
        <v>17</v>
      </c>
      <c r="CI2" s="297" t="s">
        <v>73</v>
      </c>
      <c r="CJ2" s="298"/>
      <c r="CK2" s="298"/>
      <c r="CL2" s="298"/>
      <c r="CM2" s="298"/>
      <c r="CN2" s="298"/>
      <c r="CO2" s="298"/>
      <c r="CP2" s="298"/>
      <c r="CQ2" s="298"/>
      <c r="CR2" s="298"/>
      <c r="CS2" s="298"/>
      <c r="CT2" s="299"/>
      <c r="CU2" s="275" t="s">
        <v>74</v>
      </c>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80" t="s">
        <v>104</v>
      </c>
      <c r="DT2" s="294"/>
      <c r="DU2" s="235" t="s">
        <v>17</v>
      </c>
      <c r="DV2" s="233" t="s">
        <v>42</v>
      </c>
      <c r="DW2" s="233" t="s">
        <v>43</v>
      </c>
      <c r="DX2" s="233" t="s">
        <v>1</v>
      </c>
      <c r="DY2" s="243" t="s">
        <v>44</v>
      </c>
    </row>
    <row r="3" spans="1:129" s="45" customFormat="1" ht="18" customHeight="1">
      <c r="A3" s="46"/>
      <c r="B3" s="246"/>
      <c r="C3" s="44"/>
      <c r="D3" s="236"/>
      <c r="E3" s="252"/>
      <c r="F3" s="253"/>
      <c r="G3" s="254"/>
      <c r="H3" s="258"/>
      <c r="I3" s="237" t="s">
        <v>34</v>
      </c>
      <c r="J3" s="238"/>
      <c r="K3" s="238"/>
      <c r="L3" s="238"/>
      <c r="M3" s="238" t="s">
        <v>35</v>
      </c>
      <c r="N3" s="238"/>
      <c r="O3" s="238"/>
      <c r="P3" s="238"/>
      <c r="Q3" s="261" t="s">
        <v>81</v>
      </c>
      <c r="R3" s="261"/>
      <c r="S3" s="261"/>
      <c r="T3" s="261"/>
      <c r="U3" s="237" t="s">
        <v>34</v>
      </c>
      <c r="V3" s="238"/>
      <c r="W3" s="238"/>
      <c r="X3" s="238"/>
      <c r="Y3" s="238" t="s">
        <v>35</v>
      </c>
      <c r="Z3" s="238"/>
      <c r="AA3" s="238"/>
      <c r="AB3" s="238"/>
      <c r="AC3" s="261" t="s">
        <v>83</v>
      </c>
      <c r="AD3" s="261"/>
      <c r="AE3" s="261"/>
      <c r="AF3" s="261"/>
      <c r="AG3" s="239" t="s">
        <v>75</v>
      </c>
      <c r="AH3" s="240"/>
      <c r="AI3" s="239" t="s">
        <v>79</v>
      </c>
      <c r="AJ3" s="240"/>
      <c r="AK3" s="239" t="s">
        <v>78</v>
      </c>
      <c r="AL3" s="240"/>
      <c r="AM3" s="239" t="s">
        <v>76</v>
      </c>
      <c r="AN3" s="240"/>
      <c r="AO3" s="239" t="s">
        <v>77</v>
      </c>
      <c r="AP3" s="240"/>
      <c r="AQ3" s="239" t="s">
        <v>80</v>
      </c>
      <c r="AR3" s="273"/>
      <c r="AS3" s="282"/>
      <c r="AT3" s="283"/>
      <c r="AU3" s="269"/>
      <c r="AV3" s="237" t="s">
        <v>34</v>
      </c>
      <c r="AW3" s="238"/>
      <c r="AX3" s="238"/>
      <c r="AY3" s="238"/>
      <c r="AZ3" s="238" t="s">
        <v>35</v>
      </c>
      <c r="BA3" s="238"/>
      <c r="BB3" s="238"/>
      <c r="BC3" s="238"/>
      <c r="BD3" s="261" t="s">
        <v>87</v>
      </c>
      <c r="BE3" s="261"/>
      <c r="BF3" s="261"/>
      <c r="BG3" s="261"/>
      <c r="BH3" s="237" t="s">
        <v>34</v>
      </c>
      <c r="BI3" s="238"/>
      <c r="BJ3" s="238"/>
      <c r="BK3" s="238"/>
      <c r="BL3" s="238" t="s">
        <v>35</v>
      </c>
      <c r="BM3" s="238"/>
      <c r="BN3" s="238"/>
      <c r="BO3" s="238"/>
      <c r="BP3" s="261" t="s">
        <v>88</v>
      </c>
      <c r="BQ3" s="261"/>
      <c r="BR3" s="261"/>
      <c r="BS3" s="261"/>
      <c r="BT3" s="239" t="s">
        <v>89</v>
      </c>
      <c r="BU3" s="240"/>
      <c r="BV3" s="239" t="s">
        <v>90</v>
      </c>
      <c r="BW3" s="240"/>
      <c r="BX3" s="239" t="s">
        <v>91</v>
      </c>
      <c r="BY3" s="240"/>
      <c r="BZ3" s="239" t="s">
        <v>92</v>
      </c>
      <c r="CA3" s="240"/>
      <c r="CB3" s="239" t="s">
        <v>93</v>
      </c>
      <c r="CC3" s="240"/>
      <c r="CD3" s="239" t="s">
        <v>94</v>
      </c>
      <c r="CE3" s="273"/>
      <c r="CF3" s="282"/>
      <c r="CG3" s="283"/>
      <c r="CH3" s="269"/>
      <c r="CI3" s="237" t="s">
        <v>34</v>
      </c>
      <c r="CJ3" s="238"/>
      <c r="CK3" s="238"/>
      <c r="CL3" s="238"/>
      <c r="CM3" s="238" t="s">
        <v>35</v>
      </c>
      <c r="CN3" s="238"/>
      <c r="CO3" s="238"/>
      <c r="CP3" s="238"/>
      <c r="CQ3" s="261" t="s">
        <v>96</v>
      </c>
      <c r="CR3" s="261"/>
      <c r="CS3" s="261"/>
      <c r="CT3" s="261"/>
      <c r="CU3" s="237" t="s">
        <v>34</v>
      </c>
      <c r="CV3" s="238"/>
      <c r="CW3" s="238"/>
      <c r="CX3" s="238"/>
      <c r="CY3" s="238" t="s">
        <v>35</v>
      </c>
      <c r="CZ3" s="238"/>
      <c r="DA3" s="238"/>
      <c r="DB3" s="238"/>
      <c r="DC3" s="261" t="s">
        <v>97</v>
      </c>
      <c r="DD3" s="261"/>
      <c r="DE3" s="261"/>
      <c r="DF3" s="261"/>
      <c r="DG3" s="239" t="s">
        <v>98</v>
      </c>
      <c r="DH3" s="240"/>
      <c r="DI3" s="239" t="s">
        <v>99</v>
      </c>
      <c r="DJ3" s="240"/>
      <c r="DK3" s="239" t="s">
        <v>100</v>
      </c>
      <c r="DL3" s="240"/>
      <c r="DM3" s="239" t="s">
        <v>101</v>
      </c>
      <c r="DN3" s="240"/>
      <c r="DO3" s="239" t="s">
        <v>102</v>
      </c>
      <c r="DP3" s="240"/>
      <c r="DQ3" s="239" t="s">
        <v>103</v>
      </c>
      <c r="DR3" s="273"/>
      <c r="DS3" s="282"/>
      <c r="DT3" s="295"/>
      <c r="DU3" s="236"/>
      <c r="DV3" s="234"/>
      <c r="DW3" s="234"/>
      <c r="DX3" s="234"/>
      <c r="DY3" s="244"/>
    </row>
    <row r="4" spans="1:129" s="45" customFormat="1" ht="18" customHeight="1">
      <c r="A4" s="46"/>
      <c r="B4" s="246"/>
      <c r="C4" s="44"/>
      <c r="D4" s="236"/>
      <c r="E4" s="255"/>
      <c r="F4" s="256"/>
      <c r="G4" s="257"/>
      <c r="H4" s="258"/>
      <c r="I4" s="262" t="s">
        <v>54</v>
      </c>
      <c r="J4" s="232"/>
      <c r="K4" s="231" t="s">
        <v>56</v>
      </c>
      <c r="L4" s="232"/>
      <c r="M4" s="231" t="s">
        <v>54</v>
      </c>
      <c r="N4" s="232"/>
      <c r="O4" s="231" t="s">
        <v>56</v>
      </c>
      <c r="P4" s="232"/>
      <c r="Q4" s="266" t="s">
        <v>54</v>
      </c>
      <c r="R4" s="267"/>
      <c r="S4" s="266" t="s">
        <v>56</v>
      </c>
      <c r="T4" s="267"/>
      <c r="U4" s="262" t="s">
        <v>22</v>
      </c>
      <c r="V4" s="232"/>
      <c r="W4" s="231" t="s">
        <v>23</v>
      </c>
      <c r="X4" s="232"/>
      <c r="Y4" s="231" t="s">
        <v>22</v>
      </c>
      <c r="Z4" s="232"/>
      <c r="AA4" s="231" t="s">
        <v>23</v>
      </c>
      <c r="AB4" s="232"/>
      <c r="AC4" s="266" t="s">
        <v>22</v>
      </c>
      <c r="AD4" s="267"/>
      <c r="AE4" s="266" t="s">
        <v>23</v>
      </c>
      <c r="AF4" s="267"/>
      <c r="AG4" s="241"/>
      <c r="AH4" s="242"/>
      <c r="AI4" s="241"/>
      <c r="AJ4" s="242"/>
      <c r="AK4" s="241"/>
      <c r="AL4" s="242"/>
      <c r="AM4" s="241"/>
      <c r="AN4" s="242"/>
      <c r="AO4" s="241"/>
      <c r="AP4" s="242"/>
      <c r="AQ4" s="241"/>
      <c r="AR4" s="274"/>
      <c r="AS4" s="284"/>
      <c r="AT4" s="285"/>
      <c r="AU4" s="269"/>
      <c r="AV4" s="262" t="s">
        <v>54</v>
      </c>
      <c r="AW4" s="232"/>
      <c r="AX4" s="231" t="s">
        <v>56</v>
      </c>
      <c r="AY4" s="232"/>
      <c r="AZ4" s="231" t="s">
        <v>54</v>
      </c>
      <c r="BA4" s="232"/>
      <c r="BB4" s="231" t="s">
        <v>56</v>
      </c>
      <c r="BC4" s="232"/>
      <c r="BD4" s="266" t="s">
        <v>54</v>
      </c>
      <c r="BE4" s="267"/>
      <c r="BF4" s="266" t="s">
        <v>56</v>
      </c>
      <c r="BG4" s="267"/>
      <c r="BH4" s="262" t="s">
        <v>22</v>
      </c>
      <c r="BI4" s="232"/>
      <c r="BJ4" s="231" t="s">
        <v>23</v>
      </c>
      <c r="BK4" s="232"/>
      <c r="BL4" s="231" t="s">
        <v>22</v>
      </c>
      <c r="BM4" s="232"/>
      <c r="BN4" s="231" t="s">
        <v>23</v>
      </c>
      <c r="BO4" s="232"/>
      <c r="BP4" s="266" t="s">
        <v>22</v>
      </c>
      <c r="BQ4" s="267"/>
      <c r="BR4" s="266" t="s">
        <v>23</v>
      </c>
      <c r="BS4" s="267"/>
      <c r="BT4" s="241"/>
      <c r="BU4" s="242"/>
      <c r="BV4" s="241"/>
      <c r="BW4" s="242"/>
      <c r="BX4" s="241"/>
      <c r="BY4" s="242"/>
      <c r="BZ4" s="241"/>
      <c r="CA4" s="242"/>
      <c r="CB4" s="241"/>
      <c r="CC4" s="242"/>
      <c r="CD4" s="241"/>
      <c r="CE4" s="274"/>
      <c r="CF4" s="284"/>
      <c r="CG4" s="285"/>
      <c r="CH4" s="269"/>
      <c r="CI4" s="262" t="s">
        <v>54</v>
      </c>
      <c r="CJ4" s="232"/>
      <c r="CK4" s="231" t="s">
        <v>56</v>
      </c>
      <c r="CL4" s="232"/>
      <c r="CM4" s="231" t="s">
        <v>54</v>
      </c>
      <c r="CN4" s="232"/>
      <c r="CO4" s="231" t="s">
        <v>56</v>
      </c>
      <c r="CP4" s="232"/>
      <c r="CQ4" s="266" t="s">
        <v>54</v>
      </c>
      <c r="CR4" s="267"/>
      <c r="CS4" s="266" t="s">
        <v>56</v>
      </c>
      <c r="CT4" s="267"/>
      <c r="CU4" s="262" t="s">
        <v>22</v>
      </c>
      <c r="CV4" s="232"/>
      <c r="CW4" s="231" t="s">
        <v>23</v>
      </c>
      <c r="CX4" s="232"/>
      <c r="CY4" s="231" t="s">
        <v>22</v>
      </c>
      <c r="CZ4" s="232"/>
      <c r="DA4" s="231" t="s">
        <v>23</v>
      </c>
      <c r="DB4" s="232"/>
      <c r="DC4" s="266" t="s">
        <v>22</v>
      </c>
      <c r="DD4" s="267"/>
      <c r="DE4" s="266" t="s">
        <v>23</v>
      </c>
      <c r="DF4" s="267"/>
      <c r="DG4" s="241"/>
      <c r="DH4" s="242"/>
      <c r="DI4" s="241"/>
      <c r="DJ4" s="242"/>
      <c r="DK4" s="241"/>
      <c r="DL4" s="242"/>
      <c r="DM4" s="241"/>
      <c r="DN4" s="242"/>
      <c r="DO4" s="241"/>
      <c r="DP4" s="242"/>
      <c r="DQ4" s="241"/>
      <c r="DR4" s="274"/>
      <c r="DS4" s="284"/>
      <c r="DT4" s="296"/>
      <c r="DU4" s="236"/>
      <c r="DV4" s="234"/>
      <c r="DW4" s="234"/>
      <c r="DX4" s="234"/>
      <c r="DY4" s="244"/>
    </row>
    <row r="5" spans="1:129" s="45" customFormat="1" ht="18" customHeight="1">
      <c r="A5" s="46"/>
      <c r="B5" s="247"/>
      <c r="C5" s="44"/>
      <c r="D5" s="248"/>
      <c r="E5" s="49" t="s">
        <v>36</v>
      </c>
      <c r="F5" s="49" t="s">
        <v>37</v>
      </c>
      <c r="G5" s="49" t="s">
        <v>38</v>
      </c>
      <c r="H5" s="258"/>
      <c r="I5" s="50" t="s">
        <v>39</v>
      </c>
      <c r="J5" s="51" t="s">
        <v>82</v>
      </c>
      <c r="K5" s="52" t="s">
        <v>39</v>
      </c>
      <c r="L5" s="51" t="s">
        <v>82</v>
      </c>
      <c r="M5" s="52" t="s">
        <v>39</v>
      </c>
      <c r="N5" s="51" t="s">
        <v>82</v>
      </c>
      <c r="O5" s="52" t="s">
        <v>39</v>
      </c>
      <c r="P5" s="51" t="s">
        <v>82</v>
      </c>
      <c r="Q5" s="53" t="s">
        <v>39</v>
      </c>
      <c r="R5" s="54" t="s">
        <v>82</v>
      </c>
      <c r="S5" s="53" t="s">
        <v>39</v>
      </c>
      <c r="T5" s="112" t="s">
        <v>82</v>
      </c>
      <c r="U5" s="55" t="s">
        <v>39</v>
      </c>
      <c r="V5" s="51" t="s">
        <v>40</v>
      </c>
      <c r="W5" s="52" t="s">
        <v>39</v>
      </c>
      <c r="X5" s="51" t="s">
        <v>40</v>
      </c>
      <c r="Y5" s="52" t="s">
        <v>39</v>
      </c>
      <c r="Z5" s="51" t="s">
        <v>40</v>
      </c>
      <c r="AA5" s="52" t="s">
        <v>39</v>
      </c>
      <c r="AB5" s="51" t="s">
        <v>40</v>
      </c>
      <c r="AC5" s="53" t="s">
        <v>39</v>
      </c>
      <c r="AD5" s="54" t="s">
        <v>40</v>
      </c>
      <c r="AE5" s="53" t="s">
        <v>39</v>
      </c>
      <c r="AF5" s="54" t="s">
        <v>40</v>
      </c>
      <c r="AG5" s="47" t="s">
        <v>22</v>
      </c>
      <c r="AH5" s="48" t="s">
        <v>23</v>
      </c>
      <c r="AI5" s="47" t="s">
        <v>22</v>
      </c>
      <c r="AJ5" s="48" t="s">
        <v>23</v>
      </c>
      <c r="AK5" s="47" t="s">
        <v>22</v>
      </c>
      <c r="AL5" s="48" t="s">
        <v>23</v>
      </c>
      <c r="AM5" s="47" t="s">
        <v>22</v>
      </c>
      <c r="AN5" s="48" t="s">
        <v>23</v>
      </c>
      <c r="AO5" s="47" t="s">
        <v>22</v>
      </c>
      <c r="AP5" s="48" t="s">
        <v>23</v>
      </c>
      <c r="AQ5" s="47" t="s">
        <v>22</v>
      </c>
      <c r="AR5" s="109" t="s">
        <v>23</v>
      </c>
      <c r="AS5" s="111" t="s">
        <v>22</v>
      </c>
      <c r="AT5" s="111" t="s">
        <v>23</v>
      </c>
      <c r="AU5" s="270"/>
      <c r="AV5" s="50" t="s">
        <v>39</v>
      </c>
      <c r="AW5" s="51" t="s">
        <v>82</v>
      </c>
      <c r="AX5" s="52" t="s">
        <v>39</v>
      </c>
      <c r="AY5" s="51" t="s">
        <v>82</v>
      </c>
      <c r="AZ5" s="52" t="s">
        <v>39</v>
      </c>
      <c r="BA5" s="51" t="s">
        <v>82</v>
      </c>
      <c r="BB5" s="52" t="s">
        <v>39</v>
      </c>
      <c r="BC5" s="51" t="s">
        <v>82</v>
      </c>
      <c r="BD5" s="53" t="s">
        <v>39</v>
      </c>
      <c r="BE5" s="54" t="s">
        <v>82</v>
      </c>
      <c r="BF5" s="53" t="s">
        <v>39</v>
      </c>
      <c r="BG5" s="112" t="s">
        <v>82</v>
      </c>
      <c r="BH5" s="55" t="s">
        <v>39</v>
      </c>
      <c r="BI5" s="51" t="s">
        <v>40</v>
      </c>
      <c r="BJ5" s="52" t="s">
        <v>39</v>
      </c>
      <c r="BK5" s="51" t="s">
        <v>40</v>
      </c>
      <c r="BL5" s="52" t="s">
        <v>39</v>
      </c>
      <c r="BM5" s="51" t="s">
        <v>40</v>
      </c>
      <c r="BN5" s="52" t="s">
        <v>39</v>
      </c>
      <c r="BO5" s="51" t="s">
        <v>40</v>
      </c>
      <c r="BP5" s="53" t="s">
        <v>39</v>
      </c>
      <c r="BQ5" s="54" t="s">
        <v>40</v>
      </c>
      <c r="BR5" s="53" t="s">
        <v>39</v>
      </c>
      <c r="BS5" s="54" t="s">
        <v>40</v>
      </c>
      <c r="BT5" s="47" t="s">
        <v>22</v>
      </c>
      <c r="BU5" s="48" t="s">
        <v>23</v>
      </c>
      <c r="BV5" s="47" t="s">
        <v>22</v>
      </c>
      <c r="BW5" s="48" t="s">
        <v>23</v>
      </c>
      <c r="BX5" s="47" t="s">
        <v>22</v>
      </c>
      <c r="BY5" s="48" t="s">
        <v>23</v>
      </c>
      <c r="BZ5" s="47" t="s">
        <v>22</v>
      </c>
      <c r="CA5" s="48" t="s">
        <v>23</v>
      </c>
      <c r="CB5" s="47" t="s">
        <v>22</v>
      </c>
      <c r="CC5" s="48" t="s">
        <v>23</v>
      </c>
      <c r="CD5" s="47" t="s">
        <v>22</v>
      </c>
      <c r="CE5" s="109" t="s">
        <v>23</v>
      </c>
      <c r="CF5" s="111" t="s">
        <v>22</v>
      </c>
      <c r="CG5" s="111" t="s">
        <v>23</v>
      </c>
      <c r="CH5" s="270"/>
      <c r="CI5" s="50" t="s">
        <v>39</v>
      </c>
      <c r="CJ5" s="51" t="s">
        <v>82</v>
      </c>
      <c r="CK5" s="52" t="s">
        <v>39</v>
      </c>
      <c r="CL5" s="51" t="s">
        <v>82</v>
      </c>
      <c r="CM5" s="52" t="s">
        <v>39</v>
      </c>
      <c r="CN5" s="51" t="s">
        <v>82</v>
      </c>
      <c r="CO5" s="52" t="s">
        <v>39</v>
      </c>
      <c r="CP5" s="51" t="s">
        <v>82</v>
      </c>
      <c r="CQ5" s="53" t="s">
        <v>39</v>
      </c>
      <c r="CR5" s="54" t="s">
        <v>82</v>
      </c>
      <c r="CS5" s="53" t="s">
        <v>39</v>
      </c>
      <c r="CT5" s="112" t="s">
        <v>82</v>
      </c>
      <c r="CU5" s="55" t="s">
        <v>39</v>
      </c>
      <c r="CV5" s="51" t="s">
        <v>40</v>
      </c>
      <c r="CW5" s="52" t="s">
        <v>39</v>
      </c>
      <c r="CX5" s="51" t="s">
        <v>40</v>
      </c>
      <c r="CY5" s="52" t="s">
        <v>39</v>
      </c>
      <c r="CZ5" s="51" t="s">
        <v>40</v>
      </c>
      <c r="DA5" s="52" t="s">
        <v>39</v>
      </c>
      <c r="DB5" s="51" t="s">
        <v>40</v>
      </c>
      <c r="DC5" s="53" t="s">
        <v>39</v>
      </c>
      <c r="DD5" s="54" t="s">
        <v>40</v>
      </c>
      <c r="DE5" s="53" t="s">
        <v>39</v>
      </c>
      <c r="DF5" s="54" t="s">
        <v>40</v>
      </c>
      <c r="DG5" s="47" t="s">
        <v>22</v>
      </c>
      <c r="DH5" s="48" t="s">
        <v>23</v>
      </c>
      <c r="DI5" s="47" t="s">
        <v>22</v>
      </c>
      <c r="DJ5" s="48" t="s">
        <v>23</v>
      </c>
      <c r="DK5" s="47" t="s">
        <v>22</v>
      </c>
      <c r="DL5" s="48" t="s">
        <v>23</v>
      </c>
      <c r="DM5" s="47" t="s">
        <v>22</v>
      </c>
      <c r="DN5" s="48" t="s">
        <v>23</v>
      </c>
      <c r="DO5" s="47" t="s">
        <v>22</v>
      </c>
      <c r="DP5" s="48" t="s">
        <v>23</v>
      </c>
      <c r="DQ5" s="47" t="s">
        <v>22</v>
      </c>
      <c r="DR5" s="109" t="s">
        <v>23</v>
      </c>
      <c r="DS5" s="111" t="s">
        <v>22</v>
      </c>
      <c r="DT5" s="116" t="s">
        <v>23</v>
      </c>
      <c r="DU5" s="236"/>
      <c r="DV5" s="234"/>
      <c r="DW5" s="234"/>
      <c r="DX5" s="234"/>
      <c r="DY5" s="244"/>
    </row>
    <row r="6" spans="1:129" ht="18" customHeight="1">
      <c r="A6" s="56"/>
      <c r="B6" s="57"/>
      <c r="C6" s="58"/>
      <c r="D6" s="59"/>
      <c r="E6" s="60"/>
      <c r="F6" s="60"/>
      <c r="G6" s="60"/>
      <c r="H6" s="60"/>
      <c r="I6" s="61"/>
      <c r="J6" s="62"/>
      <c r="K6" s="61"/>
      <c r="L6" s="62"/>
      <c r="M6" s="61"/>
      <c r="N6" s="62"/>
      <c r="O6" s="61"/>
      <c r="P6" s="62"/>
      <c r="Q6" s="63"/>
      <c r="R6" s="64"/>
      <c r="S6" s="63"/>
      <c r="T6" s="64"/>
      <c r="U6" s="61"/>
      <c r="V6" s="62"/>
      <c r="W6" s="61"/>
      <c r="X6" s="62"/>
      <c r="Y6" s="61"/>
      <c r="Z6" s="62"/>
      <c r="AA6" s="61"/>
      <c r="AB6" s="62"/>
      <c r="AC6" s="63"/>
      <c r="AD6" s="64"/>
      <c r="AE6" s="63"/>
      <c r="AF6" s="64"/>
      <c r="AG6" s="65"/>
      <c r="AH6" s="65"/>
      <c r="AI6" s="65"/>
      <c r="AJ6" s="65"/>
      <c r="AK6" s="65"/>
      <c r="AL6" s="65"/>
      <c r="AM6" s="65"/>
      <c r="AN6" s="65"/>
      <c r="AO6" s="65"/>
      <c r="AP6" s="65"/>
      <c r="AQ6" s="65"/>
      <c r="AR6" s="65"/>
      <c r="AS6" s="110"/>
      <c r="AT6" s="110"/>
      <c r="AU6" s="59"/>
      <c r="AV6" s="61"/>
      <c r="AW6" s="62"/>
      <c r="AX6" s="61"/>
      <c r="AY6" s="62"/>
      <c r="AZ6" s="61"/>
      <c r="BA6" s="62"/>
      <c r="BB6" s="61"/>
      <c r="BC6" s="62"/>
      <c r="BD6" s="63"/>
      <c r="BE6" s="64"/>
      <c r="BF6" s="63"/>
      <c r="BG6" s="64"/>
      <c r="BH6" s="61"/>
      <c r="BI6" s="62"/>
      <c r="BJ6" s="61"/>
      <c r="BK6" s="62"/>
      <c r="BL6" s="61"/>
      <c r="BM6" s="62"/>
      <c r="BN6" s="61"/>
      <c r="BO6" s="62"/>
      <c r="BP6" s="63"/>
      <c r="BQ6" s="64"/>
      <c r="BR6" s="63"/>
      <c r="BS6" s="64"/>
      <c r="BT6" s="65"/>
      <c r="BU6" s="65"/>
      <c r="BV6" s="65"/>
      <c r="BW6" s="65"/>
      <c r="BX6" s="65"/>
      <c r="BY6" s="65"/>
      <c r="BZ6" s="65"/>
      <c r="CA6" s="65"/>
      <c r="CB6" s="65"/>
      <c r="CC6" s="65"/>
      <c r="CD6" s="65"/>
      <c r="CE6" s="65"/>
      <c r="CF6" s="110"/>
      <c r="CG6" s="110"/>
      <c r="CH6" s="59"/>
      <c r="CI6" s="61"/>
      <c r="CJ6" s="62"/>
      <c r="CK6" s="61"/>
      <c r="CL6" s="62"/>
      <c r="CM6" s="61"/>
      <c r="CN6" s="62"/>
      <c r="CO6" s="61"/>
      <c r="CP6" s="62"/>
      <c r="CQ6" s="63"/>
      <c r="CR6" s="64"/>
      <c r="CS6" s="63"/>
      <c r="CT6" s="64"/>
      <c r="CU6" s="61"/>
      <c r="CV6" s="62"/>
      <c r="CW6" s="61"/>
      <c r="CX6" s="62"/>
      <c r="CY6" s="61"/>
      <c r="CZ6" s="62"/>
      <c r="DA6" s="61"/>
      <c r="DB6" s="62"/>
      <c r="DC6" s="63"/>
      <c r="DD6" s="64"/>
      <c r="DE6" s="63"/>
      <c r="DF6" s="64"/>
      <c r="DG6" s="65"/>
      <c r="DH6" s="65"/>
      <c r="DI6" s="65"/>
      <c r="DJ6" s="65"/>
      <c r="DK6" s="65"/>
      <c r="DL6" s="65"/>
      <c r="DM6" s="65"/>
      <c r="DN6" s="65"/>
      <c r="DO6" s="65"/>
      <c r="DP6" s="65"/>
      <c r="DQ6" s="65"/>
      <c r="DR6" s="65"/>
      <c r="DS6" s="110"/>
      <c r="DT6" s="117"/>
      <c r="DU6" s="89"/>
      <c r="DV6" s="88"/>
      <c r="DW6" s="88"/>
      <c r="DX6" s="88"/>
      <c r="DY6" s="119"/>
    </row>
    <row r="7" spans="2:129" s="67" customFormat="1" ht="38.25" customHeight="1" thickBot="1">
      <c r="B7" s="68">
        <f>IF('R○回収量報告'!L12="","",'R○回収量報告'!L12)</f>
      </c>
      <c r="C7" s="69"/>
      <c r="D7" s="68">
        <f>B7</f>
      </c>
      <c r="E7" s="70"/>
      <c r="F7" s="70"/>
      <c r="G7" s="70"/>
      <c r="H7" s="71">
        <f>IF(+'R○回収量報告'!I8="","",+'R○回収量報告'!I8)&amp;(IF(+'R○回収量報告'!I8="",(IF('R○回収量報告'!I9="","",'R○回収量報告'!I9)),""))</f>
      </c>
      <c r="I7" s="72">
        <f>'R○回収量報告'!D17</f>
        <v>0</v>
      </c>
      <c r="J7" s="73">
        <f>'R○回収量報告'!D18</f>
        <v>0</v>
      </c>
      <c r="K7" s="72">
        <f>'R○回収量報告'!F17</f>
        <v>0</v>
      </c>
      <c r="L7" s="73">
        <f>'R○回収量報告'!F18</f>
        <v>0</v>
      </c>
      <c r="M7" s="72">
        <f>'R○回収量報告'!H17</f>
        <v>0</v>
      </c>
      <c r="N7" s="73">
        <f>'R○回収量報告'!H18</f>
        <v>0</v>
      </c>
      <c r="O7" s="72">
        <f>'R○回収量報告'!J17</f>
        <v>0</v>
      </c>
      <c r="P7" s="73">
        <f>'R○回収量報告'!J18</f>
        <v>0</v>
      </c>
      <c r="Q7" s="74">
        <f>I7+M7</f>
        <v>0</v>
      </c>
      <c r="R7" s="75">
        <f>J7+N7</f>
        <v>0</v>
      </c>
      <c r="S7" s="74">
        <f>K7+O7</f>
        <v>0</v>
      </c>
      <c r="T7" s="75">
        <f>L7+P7</f>
        <v>0</v>
      </c>
      <c r="U7" s="72">
        <f>'R○回収量報告'!D21</f>
        <v>0</v>
      </c>
      <c r="V7" s="73">
        <f>'R○回収量報告'!D22</f>
        <v>0</v>
      </c>
      <c r="W7" s="72">
        <f>'R○回収量報告'!F21</f>
        <v>0</v>
      </c>
      <c r="X7" s="73">
        <f>'R○回収量報告'!F22</f>
        <v>0</v>
      </c>
      <c r="Y7" s="72">
        <f>'R○回収量報告'!H21</f>
        <v>0</v>
      </c>
      <c r="Z7" s="73">
        <f>'R○回収量報告'!H22</f>
        <v>0</v>
      </c>
      <c r="AA7" s="72">
        <f>'R○回収量報告'!J21</f>
        <v>0</v>
      </c>
      <c r="AB7" s="73">
        <f>'R○回収量報告'!J22</f>
        <v>0</v>
      </c>
      <c r="AC7" s="74">
        <f>U7+Y7</f>
        <v>0</v>
      </c>
      <c r="AD7" s="75">
        <f>V7+Z7</f>
        <v>0</v>
      </c>
      <c r="AE7" s="74">
        <f>W7+AA7</f>
        <v>0</v>
      </c>
      <c r="AF7" s="75">
        <f>X7+AB7</f>
        <v>0</v>
      </c>
      <c r="AG7" s="73">
        <f>'R○回収量報告'!L23</f>
        <v>0</v>
      </c>
      <c r="AH7" s="73">
        <f>'R○回収量報告'!N23</f>
        <v>0</v>
      </c>
      <c r="AI7" s="73">
        <f>'R○回収量報告'!L24</f>
        <v>0</v>
      </c>
      <c r="AJ7" s="73">
        <f>'R○回収量報告'!N24</f>
        <v>0</v>
      </c>
      <c r="AK7" s="73">
        <f>'R○回収量報告'!L25</f>
        <v>0</v>
      </c>
      <c r="AL7" s="73">
        <f>'R○回収量報告'!N25</f>
        <v>0</v>
      </c>
      <c r="AM7" s="73">
        <f>'R○回収量報告'!L26</f>
        <v>0</v>
      </c>
      <c r="AN7" s="73">
        <f>'R○回収量報告'!N26</f>
        <v>0</v>
      </c>
      <c r="AO7" s="73">
        <f>'R○回収量報告'!L27</f>
        <v>0</v>
      </c>
      <c r="AP7" s="73">
        <f>'R○回収量報告'!N27</f>
        <v>0</v>
      </c>
      <c r="AQ7" s="76">
        <f>'R○回収量報告'!L28</f>
        <v>0</v>
      </c>
      <c r="AR7" s="76">
        <f>'R○回収量報告'!N28</f>
        <v>0</v>
      </c>
      <c r="AS7" s="77" t="str">
        <f>IF(AD7+AG7=AI7+AK7+AM7+AO7+AQ7,"OK","×")</f>
        <v>OK</v>
      </c>
      <c r="AT7" s="77" t="str">
        <f>IF(AF7+AH7=AJ7+AL7+AN7+AP7+AR7,"OK","×")</f>
        <v>OK</v>
      </c>
      <c r="AU7" s="84">
        <f>B7</f>
      </c>
      <c r="AV7" s="72">
        <f>'R○回収量報告'!D32</f>
        <v>0</v>
      </c>
      <c r="AW7" s="73">
        <f>'R○回収量報告'!D33</f>
        <v>0</v>
      </c>
      <c r="AX7" s="72">
        <f>'R○回収量報告'!F32</f>
        <v>0</v>
      </c>
      <c r="AY7" s="73">
        <f>'R○回収量報告'!F33</f>
        <v>0</v>
      </c>
      <c r="AZ7" s="72">
        <f>'R○回収量報告'!H32</f>
        <v>0</v>
      </c>
      <c r="BA7" s="73">
        <f>'R○回収量報告'!H33</f>
        <v>0</v>
      </c>
      <c r="BB7" s="72">
        <f>'R○回収量報告'!J32</f>
        <v>0</v>
      </c>
      <c r="BC7" s="73">
        <f>'R○回収量報告'!J33</f>
        <v>0</v>
      </c>
      <c r="BD7" s="74">
        <f>AV7+AZ7</f>
        <v>0</v>
      </c>
      <c r="BE7" s="75">
        <f>AW7+BA7</f>
        <v>0</v>
      </c>
      <c r="BF7" s="74">
        <f>AX7+BB7</f>
        <v>0</v>
      </c>
      <c r="BG7" s="75">
        <f>AY7+BC7</f>
        <v>0</v>
      </c>
      <c r="BH7" s="72">
        <f>'R○回収量報告'!D36</f>
        <v>0</v>
      </c>
      <c r="BI7" s="73">
        <f>'R○回収量報告'!D37</f>
        <v>0</v>
      </c>
      <c r="BJ7" s="72">
        <f>'R○回収量報告'!F36</f>
        <v>0</v>
      </c>
      <c r="BK7" s="73">
        <f>'R○回収量報告'!F37</f>
        <v>0</v>
      </c>
      <c r="BL7" s="72">
        <f>'R○回収量報告'!H36</f>
        <v>0</v>
      </c>
      <c r="BM7" s="73">
        <f>'R○回収量報告'!H37</f>
        <v>0</v>
      </c>
      <c r="BN7" s="72">
        <f>'R○回収量報告'!J36</f>
        <v>0</v>
      </c>
      <c r="BO7" s="73">
        <f>'R○回収量報告'!J37</f>
        <v>0</v>
      </c>
      <c r="BP7" s="74">
        <f>BH7+BL7</f>
        <v>0</v>
      </c>
      <c r="BQ7" s="75">
        <f>BI7+BM7</f>
        <v>0</v>
      </c>
      <c r="BR7" s="74">
        <f>BJ7+BN7</f>
        <v>0</v>
      </c>
      <c r="BS7" s="75">
        <f>BK7+BO7</f>
        <v>0</v>
      </c>
      <c r="BT7" s="73">
        <f>'R○回収量報告'!L38</f>
        <v>0</v>
      </c>
      <c r="BU7" s="73">
        <f>'R○回収量報告'!N38</f>
        <v>0</v>
      </c>
      <c r="BV7" s="73">
        <f>'R○回収量報告'!L39</f>
        <v>0</v>
      </c>
      <c r="BW7" s="73">
        <f>'R○回収量報告'!N39</f>
        <v>0</v>
      </c>
      <c r="BX7" s="73">
        <f>'R○回収量報告'!L40</f>
        <v>0</v>
      </c>
      <c r="BY7" s="73">
        <f>'R○回収量報告'!N40</f>
        <v>0</v>
      </c>
      <c r="BZ7" s="73">
        <f>'R○回収量報告'!L41</f>
        <v>0</v>
      </c>
      <c r="CA7" s="73">
        <f>'R○回収量報告'!N41</f>
        <v>0</v>
      </c>
      <c r="CB7" s="73">
        <f>'R○回収量報告'!L42</f>
        <v>0</v>
      </c>
      <c r="CC7" s="73">
        <f>'R○回収量報告'!N42</f>
        <v>0</v>
      </c>
      <c r="CD7" s="76">
        <f>'R○回収量報告'!L43</f>
        <v>0</v>
      </c>
      <c r="CE7" s="76">
        <f>'R○回収量報告'!N43</f>
        <v>0</v>
      </c>
      <c r="CF7" s="77" t="str">
        <f>IF(BQ7+BT7=BV7+BX7+BZ7+CB7+CD7,"OK","×")</f>
        <v>OK</v>
      </c>
      <c r="CG7" s="77" t="str">
        <f>IF(BS7+BU7=BW7+BY7+CA7+CC7+CE7,"OK","×")</f>
        <v>OK</v>
      </c>
      <c r="CH7" s="84">
        <f>B7</f>
      </c>
      <c r="CI7" s="72">
        <f>'R○回収量報告'!D47</f>
        <v>0</v>
      </c>
      <c r="CJ7" s="73">
        <f>'R○回収量報告'!D48</f>
        <v>0</v>
      </c>
      <c r="CK7" s="72">
        <f>'R○回収量報告'!F47</f>
        <v>0</v>
      </c>
      <c r="CL7" s="73">
        <f>'R○回収量報告'!F48</f>
        <v>0</v>
      </c>
      <c r="CM7" s="72">
        <f>'R○回収量報告'!H47</f>
        <v>0</v>
      </c>
      <c r="CN7" s="73">
        <f>'R○回収量報告'!H48</f>
        <v>0</v>
      </c>
      <c r="CO7" s="72">
        <f>'R○回収量報告'!J47</f>
        <v>0</v>
      </c>
      <c r="CP7" s="73">
        <f>'R○回収量報告'!J48</f>
        <v>0</v>
      </c>
      <c r="CQ7" s="74">
        <f>CI7+CM7</f>
        <v>0</v>
      </c>
      <c r="CR7" s="75">
        <f>CJ7+CN7</f>
        <v>0</v>
      </c>
      <c r="CS7" s="74">
        <f>CK7+CO7</f>
        <v>0</v>
      </c>
      <c r="CT7" s="75">
        <f>CL7+CP7</f>
        <v>0</v>
      </c>
      <c r="CU7" s="72">
        <f>'R○回収量報告'!D51</f>
        <v>0</v>
      </c>
      <c r="CV7" s="73">
        <f>'R○回収量報告'!D52</f>
        <v>0</v>
      </c>
      <c r="CW7" s="72">
        <f>'R○回収量報告'!F51</f>
        <v>0</v>
      </c>
      <c r="CX7" s="73">
        <f>'R○回収量報告'!F52</f>
        <v>0</v>
      </c>
      <c r="CY7" s="72">
        <f>'R○回収量報告'!H51</f>
        <v>0</v>
      </c>
      <c r="CZ7" s="73">
        <f>'R○回収量報告'!H52</f>
        <v>0</v>
      </c>
      <c r="DA7" s="72">
        <f>'R○回収量報告'!J51</f>
        <v>0</v>
      </c>
      <c r="DB7" s="73">
        <f>'R○回収量報告'!J52</f>
        <v>0</v>
      </c>
      <c r="DC7" s="74">
        <f>CU7+CY7</f>
        <v>0</v>
      </c>
      <c r="DD7" s="75">
        <f>CV7+CZ7</f>
        <v>0</v>
      </c>
      <c r="DE7" s="74">
        <f>CW7+DA7</f>
        <v>0</v>
      </c>
      <c r="DF7" s="75">
        <f>CX7+DB7</f>
        <v>0</v>
      </c>
      <c r="DG7" s="73">
        <f>'R○回収量報告'!L53</f>
        <v>0</v>
      </c>
      <c r="DH7" s="73">
        <f>'R○回収量報告'!N53</f>
        <v>0</v>
      </c>
      <c r="DI7" s="73">
        <f>'R○回収量報告'!L54</f>
        <v>0</v>
      </c>
      <c r="DJ7" s="73">
        <f>'R○回収量報告'!N54</f>
        <v>0</v>
      </c>
      <c r="DK7" s="73">
        <f>'R○回収量報告'!L55</f>
        <v>0</v>
      </c>
      <c r="DL7" s="73">
        <f>'R○回収量報告'!N55</f>
        <v>0</v>
      </c>
      <c r="DM7" s="73">
        <f>'R○回収量報告'!L56</f>
        <v>0</v>
      </c>
      <c r="DN7" s="73">
        <f>'R○回収量報告'!N56</f>
        <v>0</v>
      </c>
      <c r="DO7" s="73">
        <f>'R○回収量報告'!L57</f>
        <v>0</v>
      </c>
      <c r="DP7" s="73">
        <f>'R○回収量報告'!N57</f>
        <v>0</v>
      </c>
      <c r="DQ7" s="76">
        <f>'R○回収量報告'!L58</f>
        <v>0</v>
      </c>
      <c r="DR7" s="76">
        <f>'R○回収量報告'!N58</f>
        <v>0</v>
      </c>
      <c r="DS7" s="77" t="str">
        <f>IF(DD7+DG7=DI7+DK7+DM7+DO7+DQ7,"OK","×")</f>
        <v>OK</v>
      </c>
      <c r="DT7" s="118" t="str">
        <f>IF(DF7+DH7=DJ7+DL7+DN7+DP7+DR7,"OK","×")</f>
        <v>OK</v>
      </c>
      <c r="DU7" s="120">
        <f>B7</f>
      </c>
      <c r="DV7" s="121">
        <f>IF(+'R○回収量報告'!D78="","",+'R○回収量報告'!D78)</f>
      </c>
      <c r="DW7" s="121">
        <f>+IF('R○回収量報告'!G79="","",'R○回収量報告'!G79)</f>
      </c>
      <c r="DX7" s="121">
        <f>IF(+'R○回収量報告'!G78="","",+'R○回収量報告'!G78)</f>
      </c>
      <c r="DY7" s="122">
        <f>IF(+'R○回収量報告'!M78="","",+'R○回収量報告'!M78)</f>
      </c>
    </row>
  </sheetData>
  <sheetProtection selectLockedCells="1"/>
  <autoFilter ref="A6:DY7"/>
  <mergeCells count="95">
    <mergeCell ref="DM3:DN4"/>
    <mergeCell ref="DO3:DP4"/>
    <mergeCell ref="CW4:CX4"/>
    <mergeCell ref="CY4:CZ4"/>
    <mergeCell ref="BL4:BM4"/>
    <mergeCell ref="BN4:BO4"/>
    <mergeCell ref="BP4:BQ4"/>
    <mergeCell ref="CF2:CG4"/>
    <mergeCell ref="CH2:CH5"/>
    <mergeCell ref="DI3:DJ4"/>
    <mergeCell ref="CI1:DT1"/>
    <mergeCell ref="DS2:DT4"/>
    <mergeCell ref="DC4:DD4"/>
    <mergeCell ref="DE4:DF4"/>
    <mergeCell ref="CK4:CL4"/>
    <mergeCell ref="CM4:CN4"/>
    <mergeCell ref="CQ4:CR4"/>
    <mergeCell ref="DC3:DF3"/>
    <mergeCell ref="CS4:CT4"/>
    <mergeCell ref="CI2:CT2"/>
    <mergeCell ref="I1:AT1"/>
    <mergeCell ref="AS2:AT4"/>
    <mergeCell ref="AV2:BG2"/>
    <mergeCell ref="AV1:CE1"/>
    <mergeCell ref="CI4:CJ4"/>
    <mergeCell ref="CU4:CV4"/>
    <mergeCell ref="BR4:BS4"/>
    <mergeCell ref="CI3:CL3"/>
    <mergeCell ref="BZ3:CA4"/>
    <mergeCell ref="CB3:CC4"/>
    <mergeCell ref="DK3:DL4"/>
    <mergeCell ref="CQ3:CT3"/>
    <mergeCell ref="CU3:CX3"/>
    <mergeCell ref="CY3:DB3"/>
    <mergeCell ref="CD3:CE4"/>
    <mergeCell ref="DA4:DB4"/>
    <mergeCell ref="CO4:CP4"/>
    <mergeCell ref="BX3:BY4"/>
    <mergeCell ref="BL3:BO3"/>
    <mergeCell ref="CU2:DR2"/>
    <mergeCell ref="BJ4:BK4"/>
    <mergeCell ref="BP3:BS3"/>
    <mergeCell ref="BT3:BU4"/>
    <mergeCell ref="BV3:BW4"/>
    <mergeCell ref="DG3:DH4"/>
    <mergeCell ref="DQ3:DR4"/>
    <mergeCell ref="CM3:CP3"/>
    <mergeCell ref="BH4:BI4"/>
    <mergeCell ref="AQ3:AR4"/>
    <mergeCell ref="AV4:AW4"/>
    <mergeCell ref="AX4:AY4"/>
    <mergeCell ref="AZ4:BA4"/>
    <mergeCell ref="BB4:BC4"/>
    <mergeCell ref="BD4:BE4"/>
    <mergeCell ref="BF4:BG4"/>
    <mergeCell ref="M3:P3"/>
    <mergeCell ref="I4:J4"/>
    <mergeCell ref="AK3:AL4"/>
    <mergeCell ref="AU2:AU5"/>
    <mergeCell ref="AO3:AP4"/>
    <mergeCell ref="BH2:CE2"/>
    <mergeCell ref="AV3:AY3"/>
    <mergeCell ref="AZ3:BC3"/>
    <mergeCell ref="BD3:BG3"/>
    <mergeCell ref="BH3:BK3"/>
    <mergeCell ref="Y3:AB3"/>
    <mergeCell ref="AC3:AF3"/>
    <mergeCell ref="U4:V4"/>
    <mergeCell ref="Y4:Z4"/>
    <mergeCell ref="I2:T2"/>
    <mergeCell ref="AE4:AF4"/>
    <mergeCell ref="Q3:T3"/>
    <mergeCell ref="Q4:R4"/>
    <mergeCell ref="S4:T4"/>
    <mergeCell ref="AC4:AD4"/>
    <mergeCell ref="DX2:DX5"/>
    <mergeCell ref="DY2:DY5"/>
    <mergeCell ref="DV2:DV5"/>
    <mergeCell ref="B2:B5"/>
    <mergeCell ref="D2:D5"/>
    <mergeCell ref="E2:G4"/>
    <mergeCell ref="H2:H5"/>
    <mergeCell ref="U2:AR2"/>
    <mergeCell ref="W4:X4"/>
    <mergeCell ref="I3:L3"/>
    <mergeCell ref="K4:L4"/>
    <mergeCell ref="M4:N4"/>
    <mergeCell ref="DW2:DW5"/>
    <mergeCell ref="DU2:DU5"/>
    <mergeCell ref="U3:X3"/>
    <mergeCell ref="AG3:AH4"/>
    <mergeCell ref="AI3:AJ4"/>
    <mergeCell ref="AM3:AN4"/>
    <mergeCell ref="AA4:AB4"/>
    <mergeCell ref="O4:P4"/>
  </mergeCells>
  <printOptions horizontalCentered="1"/>
  <pageMargins left="0.3937007874015748" right="0.3937007874015748" top="0.1968503937007874" bottom="0.31496062992125984" header="0.5118110236220472" footer="0.5118110236220472"/>
  <pageSetup horizontalDpi="600" verticalDpi="600" orientation="landscape" paperSize="8" scale="62" r:id="rId1"/>
  <colBreaks count="3" manualBreakCount="3">
    <brk id="46" max="6" man="1"/>
    <brk id="85" max="6" man="1"/>
    <brk id="124"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田中　里奈（有明海再生・環境課）</cp:lastModifiedBy>
  <cp:lastPrinted>2020-02-25T08:35:47Z</cp:lastPrinted>
  <dcterms:created xsi:type="dcterms:W3CDTF">2004-04-16T05:58:46Z</dcterms:created>
  <dcterms:modified xsi:type="dcterms:W3CDTF">2024-04-05T03:42:21Z</dcterms:modified>
  <cp:category/>
  <cp:version/>
  <cp:contentType/>
  <cp:contentStatus/>
</cp:coreProperties>
</file>