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Default Extension="wmf" ContentType="image/x-wmf"/>
  <Override PartName="/xl/worksheets/sheet10.xml" ContentType="application/vnd.openxmlformats-officedocument.spreadsheetml.worksheet+xml"/>
</Types>
</file>

<file path=_rels/.rels><?xml version="1.0" encoding="UTF-8"?><Relationships xmlns="http://schemas.openxmlformats.org/package/2006/relationships"><Relationship Target="xl/workbook.xml" Id="rId1" Type="http://schemas.openxmlformats.org/officeDocument/2006/relationships/officeDocument" /><Relationship Target="docProps/core.xml" Id="rId3" Type="http://schemas.openxmlformats.org/package/2006/relationships/metadata/core-properties" /><Relationship Target="/docProps/custom.xml" Id="RA03361BE" Type="http://schemas.openxmlformats.org/officeDocument/2006/relationships/custom-properties" /><Relationship Target="docProps/thumbnail.wmf" Id="rId2" Type="http://schemas.openxmlformats.org/package/2006/relationships/metadata/thumbnail" /><Relationship Target="docProps/app.xml" Id="rId4"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政策課\◆財政係\08  財政状況等資料集\18　令和4年度分\060307_令和４年度財政状況資料集の作成等について\03_→県\"/>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<sst xmlns="http://schemas.openxmlformats.org/spreadsheetml/2006/main" count="1076" uniqueCount="590">
  <si>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</si>
  <si>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</si>
  <si>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</si>
  <si>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</si>
  <si>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</si>
  <si>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</si>
  <si>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</si>
  <si>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</si>
  <si>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</si>
  <si>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</si>
  <si>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</si>
  <si>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</si>
  <si>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</si>
  <si>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</si>
  <si>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</si>
  <si>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</si>
  <si>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</si>
  <si>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</si>
  <si>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</si>
  <si>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</si>
  <si>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</si>
  <si>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</si>
  <si>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</si>
  <si>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</si>
  <si>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</si>
  <si>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</si>
  <si>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</si>
  <si>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</si>
  <si>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</si>
  <si>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</si>
  <si>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</si>
  <si>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</si>
  <si>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</si>
  <si>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</si>
  <si>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</si>
  <si>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</si>
  <si>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</si>
  <si>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</si>
  <si>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</si>
  <si>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</si>
  <si>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</si>
  <si>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</si>
  <si>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</si>
  <si>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</si>
  <si>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</si>
  <si>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</si>
  <si>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</si>
  <si>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</si>
  <si>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</si>
  <si>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</si>
  <si>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</si>
  <si>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</si>
  <si>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</si>
  <si>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</si>
  <si>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</si>
  <si>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</si>
  <si>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</si>
  <si>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</si>
  <si>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</si>
  <si>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</si>
  <si>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</si>
  <si>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</si>
  <si>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</si>
  <si>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</si>
  <si>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</si>
  <si>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</si>
  <si>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</si>
  <si>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</si>
  <si>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</si>
  <si>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</si>
  <si>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</si>
  <si>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</si>
  <si>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</si>
  <si>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</si>
  <si>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</si>
  <si>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</si>
  <si>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</si>
  <si>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</si>
  <si>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</si>
  <si>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</si>
  <si>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</si>
  <si>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</si>
  <si>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</si>
  <si>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</si>
  <si>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</si>
  <si>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</si>
  <si>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</si>
  <si>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</si>
  <si>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</si>
  <si>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</si>
  <si>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</si>
  <si>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</si>
  <si>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</si>
  <si>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</si>
  <si>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</si>
  <si>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</si>
  <si>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</si>
  <si>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</si>
  <si>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</si>
  <si>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</si>
  <si>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</si>
  <si>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</si>
  <si>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</si>
  <si>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</si>
  <si>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</si>
  <si>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</si>
  <si>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</si>
  <si>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</si>
  <si>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</si>
  <si>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</si>
  <si>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</si>
  <si>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</si>
  <si>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</si>
  <si>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</si>
  <si>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</si>
  <si>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</si>
  <si>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</si>
  <si>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</si>
  <si>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</si>
  <si>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</si>
  <si>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</si>
  <si>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</si>
  <si>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</si>
  <si>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</si>
  <si>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</si>
  <si>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</si>
  <si>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</si>
  <si>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</si>
  <si>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</si>
  <si>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</si>
  <si>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</si>
  <si>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</si>
  <si>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</si>
  <si>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</si>
  <si>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</si>
  <si>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</si>
  <si>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</si>
  <si>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</si>
  <si>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</si>
  <si>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</si>
  <si>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</si>
  <si>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</si>
  <si>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</si>
  <si>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</si>
  <si>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</si>
  <si>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</si>
  <si>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</si>
  <si>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</si>
  <si>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</si>
  <si>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</si>
  <si>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</si>
  <si>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</si>
  <si>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</si>
  <si>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</si>
  <si>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</si>
  <si>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</si>
  <si>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</si>
  <si>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</si>
  <si>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</si>
  <si>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</si>
  <si>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</si>
  <si>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</si>
  <si>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</si>
  <si>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</si>
  <si>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</si>
  <si>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</si>
  <si>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</si>
  <si>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</si>
  <si>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</si>
  <si>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</si>
  <si>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</si>
  <si>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</si>
  <si>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</si>
  <si>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</si>
  <si>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</si>
  <si>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</si>
  <si>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</si>
  <si>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</si>
  <si>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</si>
  <si>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</si>
  <si>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</si>
  <si>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</si>
  <si>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</si>
  <si>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</si>
  <si>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</si>
  <si>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</si>
  <si>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</si>
  <si>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</si>
  <si>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</si>
  <si>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</si>
  <si>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</si>
  <si>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</si>
  <si>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</si>
  <si>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</si>
  <si>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</si>
  <si>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</si>
  <si>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</si>
  <si>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</si>
  <si>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</si>
  <si>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</si>
  <si>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</si>
  <si>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</si>
  <si>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</si>
  <si>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</si>
  <si>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</si>
  <si>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</si>
  <si>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</si>
  <si>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</si>
  <si>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</si>
  <si>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</si>
  <si>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</si>
  <si>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</si>
  <si>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</si>
  <si>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</si>
  <si>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</si>
  <si>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佐賀県江北町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</si>
  <si>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</si>
  <si>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</si>
  <si>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</si>
  <si>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</si>
  <si>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</si>
  <si>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</si>
  <si>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</si>
  <si>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</si>
  <si>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</si>
  <si>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</si>
  <si>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</si>
  <si>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</si>
  <si>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</si>
  <si>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</si>
  <si>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</si>
  <si>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</si>
  <si>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</si>
  <si>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</si>
  <si>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</si>
  <si>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</si>
  <si>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</si>
  <si>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</si>
  <si>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</si>
  <si>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</si>
  <si>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</si>
  <si>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</si>
  <si>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</si>
  <si>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</si>
  <si>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</si>
  <si>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</si>
  <si>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</si>
  <si>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</si>
  <si>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</si>
  <si>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</si>
  <si>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</si>
  <si>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</si>
  <si>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</si>
  <si>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</si>
  <si>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</si>
  <si>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</si>
  <si>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</si>
  <si>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</si>
  <si>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</si>
  <si>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</si>
  <si>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</si>
  <si>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</si>
  <si>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</si>
  <si>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</si>
  <si>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</si>
  <si>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</si>
  <si>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</si>
  <si>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</si>
  <si>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</si>
  <si>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</si>
  <si>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</si>
  <si>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</si>
  <si>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</si>
  <si>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</si>
  <si>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</si>
  <si>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</si>
  <si>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</si>
  <si>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</si>
  <si>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</si>
  <si>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</si>
  <si>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</si>
  <si>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</si>
  <si>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</si>
  <si>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</si>
  <si>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</si>
  <si>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</si>
  <si>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</si>
  <si>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</si>
  <si>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</si>
  <si>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</si>
  <si>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</si>
  <si>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</si>
  <si>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</si>
  <si>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</si>
  <si>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</si>
  <si>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</si>
  <si>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</si>
  <si>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</si>
  <si>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</si>
  <si>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</si>
  <si>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</si>
  <si>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</si>
  <si>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</si>
  <si>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</si>
  <si>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</si>
  <si>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</si>
  <si>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</si>
  <si>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</si>
  <si>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</si>
  <si>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</si>
  <si>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</si>
  <si>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</si>
  <si>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</si>
  <si>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</si>
  <si>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</si>
  <si>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</si>
  <si>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</si>
  <si>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</si>
  <si>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</si>
  <si>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</si>
  <si>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</si>
  <si>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</si>
  <si>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</si>
  <si>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</si>
  <si>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</si>
  <si>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</si>
  <si>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</si>
  <si>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</si>
  <si>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</si>
  <si>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</si>
  <si>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</si>
  <si>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</si>
  <si>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</si>
  <si>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</si>
  <si>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</si>
  <si>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</si>
  <si>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</si>
  <si>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</si>
  <si>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</si>
  <si>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</si>
  <si>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</si>
  <si>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</si>
  <si>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</si>
  <si>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</si>
  <si>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</si>
  <si>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</si>
  <si>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</si>
  <si>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</si>
  <si>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</si>
  <si>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</si>
  <si>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</si>
  <si>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</si>
  <si>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</si>
  <si>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</si>
  <si>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</si>
  <si>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</si>
  <si>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</si>
  <si>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</si>
  <si>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</si>
  <si>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</si>
  <si>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</si>
  <si>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</si>
  <si>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</si>
  <si>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</si>
  <si>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</si>
  <si>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</si>
  <si>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</si>
  <si>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佐賀県江北町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</si>
  <si>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</si>
  <si>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</si>
  <si>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</si>
  <si>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</si>
  <si>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</si>
  <si>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</si>
  <si>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</si>
  <si>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</si>
  <si>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</si>
  <si>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</si>
  <si>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</si>
  <si>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</si>
  <si>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</si>
  <si>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</si>
  <si>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</si>
  <si>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</si>
  <si>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</si>
  <si>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</si>
  <si>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</si>
  <si>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</si>
  <si>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江北町無資力臨鉱ポンプ等維持管理事業特別会計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</si>
  <si>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</si>
  <si>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</si>
  <si>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</si>
  <si>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</si>
  <si>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</si>
  <si>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</si>
  <si>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</si>
  <si>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</si>
  <si>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</si>
  <si>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</si>
  <si>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</si>
  <si>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</si>
  <si>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</si>
  <si>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江北町国民健康保険事業特別会計</t>
    <phoneticPr fontId="5"/>
  </si>
  <si>
    <t>江北町後期高齢者医療特別会計</t>
    <phoneticPr fontId="5"/>
  </si>
  <si>
    <t>江北町下水道事業特別会計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</si>
  <si>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</si>
  <si>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</si>
  <si>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</si>
  <si>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</si>
  <si>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</si>
  <si>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</si>
  <si>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</si>
  <si>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</si>
  <si>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</si>
  <si>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</si>
  <si>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</si>
  <si>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</si>
  <si>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</si>
  <si>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</si>
  <si>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</si>
  <si>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</si>
  <si>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</si>
  <si>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</si>
  <si>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</si>
  <si>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</si>
  <si>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</si>
  <si>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</si>
  <si>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</si>
  <si>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</si>
  <si>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</si>
  <si>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</si>
  <si>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</si>
  <si>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</si>
  <si>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</si>
  <si>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</si>
  <si>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</si>
  <si>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</si>
  <si>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</si>
  <si>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</si>
  <si>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</si>
  <si>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</si>
  <si>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</si>
  <si>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</si>
  <si>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</si>
  <si>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</si>
  <si>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</si>
  <si>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</si>
  <si>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</si>
  <si>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</si>
  <si>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</si>
  <si>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</si>
  <si>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</si>
  <si>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</si>
  <si>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</si>
  <si>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</si>
  <si>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</si>
  <si>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</si>
  <si>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</si>
  <si>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</si>
  <si>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</si>
  <si>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江北町下水道事業特別会計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</si>
  <si>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</si>
  <si>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</si>
  <si>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</si>
  <si>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</si>
  <si>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</si>
  <si>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</si>
  <si>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</si>
  <si>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</si>
  <si>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</si>
  <si>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</si>
  <si>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</si>
  <si>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</si>
  <si>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</si>
  <si>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</si>
  <si>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</si>
  <si>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</si>
  <si>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</si>
  <si>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</si>
  <si>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</si>
  <si>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</si>
  <si>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</si>
  <si>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</si>
  <si>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</si>
  <si>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</si>
  <si>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</si>
  <si>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</si>
  <si>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</si>
  <si>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</si>
  <si>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</si>
  <si>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</si>
  <si>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</si>
  <si>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</si>
  <si>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</si>
  <si>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</si>
  <si>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</si>
  <si>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</si>
  <si>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</si>
  <si>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</si>
  <si>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</si>
  <si>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</si>
  <si>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</si>
  <si>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</si>
  <si>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</si>
  <si>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</si>
  <si>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</si>
  <si>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</si>
  <si>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</si>
  <si>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</si>
  <si>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</si>
  <si>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</si>
  <si>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</si>
  <si>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</si>
  <si>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</si>
  <si>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</si>
  <si>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</si>
  <si>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</si>
  <si>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</si>
  <si>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</si>
  <si>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</si>
  <si>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</si>
  <si>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</si>
  <si>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</si>
  <si>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</si>
  <si>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</si>
  <si>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</si>
  <si>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</si>
  <si>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</si>
  <si>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</si>
  <si>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</si>
  <si>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</si>
  <si>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</si>
  <si>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</si>
  <si>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</si>
  <si>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</si>
  <si>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</si>
  <si>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</si>
  <si>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</si>
  <si>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</si>
  <si>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</si>
  <si>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</si>
  <si>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</si>
  <si>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</si>
  <si>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</si>
  <si>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</si>
  <si>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</si>
  <si>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</si>
  <si>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</si>
  <si>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</si>
  <si>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2.38</t>
  </si>
  <si>
    <t>▲ 4.84</t>
  </si>
  <si>
    <t>▲ 1.66</t>
  </si>
  <si>
    <t>▲ 1.21</t>
  </si>
  <si>
    <t>▲ 1.22</t>
  </si>
  <si>
    <t>一般会計</t>
  </si>
  <si>
    <t>江北町国民健康保険事業特別会計</t>
  </si>
  <si>
    <t>江北町下水道事業特別会計</t>
  </si>
  <si>
    <t>江北町無資力臨鉱ポンプ等維持管理事業特別会計</t>
  </si>
  <si>
    <t>江北町後期高齢者医療特別会計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</si>
  <si>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</si>
  <si>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</si>
  <si>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</si>
  <si>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</si>
  <si>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</si>
  <si>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</si>
  <si>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</si>
  <si>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</si>
  <si>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杵藤地区広域市町村圏組合　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</si>
  <si>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　特別会計</t>
    <rPh sb="13" eb="15">
      <t>トクベツ</t>
    </rPh>
    <phoneticPr fontId="2"/>
  </si>
  <si>
    <t>-</t>
    <phoneticPr fontId="2"/>
  </si>
  <si>
    <t>佐賀西部広域水道企業団　水道用水供給事業会計</t>
    <rPh sb="0" eb="2">
      <t>サガ</t>
    </rPh>
    <rPh sb="2" eb="4">
      <t>セイブ</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</si>
  <si>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法適</t>
    <rPh sb="0" eb="1">
      <t>ホウ</t>
    </rPh>
    <rPh sb="1" eb="2">
      <t>テキ</t>
    </rPh>
    <phoneticPr fontId="2"/>
  </si>
  <si>
    <t>佐賀西部広域水道企業団　水道事業会計</t>
    <rPh sb="0" eb="2">
      <t>サガ</t>
    </rPh>
    <rPh sb="2" eb="4">
      <t>セイブ</t>
    </rPh>
    <rPh sb="4" eb="6">
      <t>コウイキ</t>
    </rPh>
    <rPh sb="6" eb="8">
      <t>スイドウ</t>
    </rPh>
    <rPh sb="8" eb="10">
      <t>キギョウ</t>
    </rPh>
    <rPh sb="10" eb="11">
      <t>ダン</t>
    </rPh>
    <rPh sb="12" eb="14">
      <t>スイドウ</t>
    </rPh>
    <rPh sb="14" eb="16">
      <t>ジギョウ</t>
    </rPh>
    <rPh sb="16" eb="18">
      <t>カイケイ</t>
    </rPh>
    <phoneticPr fontId="2"/>
  </si>
  <si>
    <t>杵島工業用水道企業団</t>
    <rPh sb="0" eb="2">
      <t>キシマ</t>
    </rPh>
    <rPh sb="2" eb="5">
      <t>コウギョウヨウ</t>
    </rPh>
    <rPh sb="5" eb="7">
      <t>スイドウ</t>
    </rPh>
    <rPh sb="7" eb="9">
      <t>キギョウ</t>
    </rPh>
    <rPh sb="9" eb="10">
      <t>ダン</t>
    </rPh>
    <phoneticPr fontId="2"/>
  </si>
  <si>
    <t>杵東地区衛生処理場組合</t>
    <rPh sb="0" eb="1">
      <t>キネ</t>
    </rPh>
    <rPh sb="1" eb="2">
      <t>ヒガシ</t>
    </rPh>
    <rPh sb="2" eb="9">
      <t>チクエイセイショリジョウ</t>
    </rPh>
    <rPh sb="9" eb="11">
      <t>クミアイ</t>
    </rPh>
    <phoneticPr fontId="2"/>
  </si>
  <si>
    <t>佐賀県後期高齢者医療広域連合　一般会計</t>
    <rPh sb="15" eb="17">
      <t>イッパン</t>
    </rPh>
    <rPh sb="17" eb="19">
      <t>カイケイ</t>
    </rPh>
    <phoneticPr fontId="2"/>
  </si>
  <si>
    <t>佐賀県後期高齢者医療広域連合　特別会計</t>
    <rPh sb="15" eb="17">
      <t>トクベツ</t>
    </rPh>
    <rPh sb="17" eb="19">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</si>
  <si>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</si>
  <si>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　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</si>
  <si>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　特別会計</t>
    <rPh sb="0" eb="3">
      <t>サガケン</t>
    </rPh>
    <rPh sb="3" eb="4">
      <t>シ</t>
    </rPh>
    <rPh sb="4" eb="5">
      <t>マチ</t>
    </rPh>
    <rPh sb="5" eb="7">
      <t>ソウゴウ</t>
    </rPh>
    <rPh sb="7" eb="9">
      <t>ジム</t>
    </rPh>
    <rPh sb="9" eb="11">
      <t>クミアイ</t>
    </rPh>
    <rPh sb="12" eb="14">
      <t>トクベツ</t>
    </rPh>
    <rPh sb="14" eb="16">
      <t>カイケイ</t>
    </rPh>
    <phoneticPr fontId="2"/>
  </si>
  <si>
    <t>-</t>
    <phoneticPr fontId="2"/>
  </si>
  <si>
    <t>-</t>
    <phoneticPr fontId="2"/>
  </si>
  <si>
    <t>-</t>
    <phoneticPr fontId="2"/>
  </si>
  <si>
    <t>○</t>
    <phoneticPr fontId="2"/>
  </si>
  <si>
    <t>江北町土地開発公社</t>
    <rPh sb="0" eb="3">
      <t>コウホクマチ</t>
    </rPh>
    <rPh sb="3" eb="5">
      <t>トチ</t>
    </rPh>
    <rPh sb="5" eb="7">
      <t>カイハツ</t>
    </rPh>
    <rPh sb="7" eb="9">
      <t>コウシャ</t>
    </rPh>
    <phoneticPr fontId="2"/>
  </si>
  <si>
    <t>(鉱害復旧施設等維持管理基金(R04年度末現在))</t>
    <rPh sb="1" eb="3">
      <t>コウガイ</t>
    </rPh>
    <rPh sb="3" eb="5">
      <t>フッキュウ</t>
    </rPh>
    <rPh sb="5" eb="7">
      <t>シセツ</t>
    </rPh>
    <rPh sb="7" eb="8">
      <t>トウ</t>
    </rPh>
    <rPh sb="8" eb="10">
      <t>イジ</t>
    </rPh>
    <rPh sb="10" eb="12">
      <t>カンリ</t>
    </rPh>
    <rPh sb="12" eb="14">
      <t>キキン</t>
    </rPh>
    <phoneticPr fontId="5"/>
  </si>
  <si>
    <t>(ふるさと振興基金(R04年度末現在))</t>
    <rPh sb="5" eb="7">
      <t>シンコウ</t>
    </rPh>
    <rPh sb="7" eb="9">
      <t>キキン</t>
    </rPh>
    <phoneticPr fontId="2"/>
  </si>
  <si>
    <t>(ふるさと応援基金(R04年度末現在))</t>
    <rPh sb="5" eb="7">
      <t>オウエン</t>
    </rPh>
    <rPh sb="7" eb="9">
      <t>キキン</t>
    </rPh>
    <phoneticPr fontId="2"/>
  </si>
  <si>
    <t>(地域福祉基金(R04年度末現在))</t>
    <rPh sb="1" eb="3">
      <t>チイキ</t>
    </rPh>
    <rPh sb="3" eb="5">
      <t>フクシ</t>
    </rPh>
    <rPh sb="5" eb="7">
      <t>キキン</t>
    </rPh>
    <phoneticPr fontId="2"/>
  </si>
  <si>
    <t>(町営住宅基金(R04年度末現在))</t>
    <rPh sb="1" eb="3">
      <t>チョウエイ</t>
    </rPh>
    <rPh sb="3" eb="5">
      <t>ジュウタク</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</si>
</sst>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82A9-4E30-8BA3-4CC3E318CB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93347</c:v>
                </c:pt>
                <c:pt idx="1">
                  <c:v>106558</c:v>
                </c:pt>
                <c:pt idx="2">
                  <c:v>69353</c:v>
                </c:pt>
                <c:pt idx="3">
                  <c:v>99467</c:v>
                </c:pt>
                <c:pt idx="4">
                  <c:v>44239</c:v>
                </c:pt>
              </c:numCache>
            </c:numRef>
          </c:val>
          <c:smooth val="0"/>
          <c:extLst>
            <c:ext xmlns:c16="http://schemas.microsoft.com/office/drawing/2014/chart" uri="{C3380CC4-5D6E-409C-BE32-E72D297353CC}">
              <c16:uniqueId val="{00000001-82A9-4E30-8BA3-4CC3E318CB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c:v>
                </c:pt>
                <c:pt idx="1">
                  <c:v>6.06</c:v>
                </c:pt>
                <c:pt idx="2">
                  <c:v>6.89</c:v>
                </c:pt>
                <c:pt idx="3">
                  <c:v>8.06</c:v>
                </c:pt>
                <c:pt idx="4">
                  <c:v>9.94</c:v>
                </c:pt>
              </c:numCache>
            </c:numRef>
          </c:val>
          <c:extLst>
            <c:ext xmlns:c16="http://schemas.microsoft.com/office/drawing/2014/chart" uri="{C3380CC4-5D6E-409C-BE32-E72D297353CC}">
              <c16:uniqueId val="{00000000-67D5-45F0-9093-4B6550B1E9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28.09</c:v>
                </c:pt>
                <c:pt idx="1">
                  <c:v>27.74</c:v>
                </c:pt>
                <c:pt idx="2">
                  <c:v>26.28</c:v>
                </c:pt>
                <c:pt idx="3">
                  <c:v>24.45</c:v>
                </c:pt>
                <c:pt idx="4">
                  <c:v>26.48</c:v>
                </c:pt>
              </c:numCache>
            </c:numRef>
          </c:val>
          <c:extLst>
            <c:ext xmlns:c16="http://schemas.microsoft.com/office/drawing/2014/chart" uri="{C3380CC4-5D6E-409C-BE32-E72D297353CC}">
              <c16:uniqueId val="{00000001-67D5-45F0-9093-4B6550B1E9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-2.38</c:v>
                </c:pt>
                <c:pt idx="1">
                  <c:v>-4.84</c:v>
                </c:pt>
                <c:pt idx="2">
                  <c:v>-1.66</c:v>
                </c:pt>
                <c:pt idx="3">
                  <c:v>-1.21</c:v>
                </c:pt>
                <c:pt idx="4">
                  <c:v>-1.22</c:v>
                </c:pt>
              </c:numCache>
            </c:numRef>
          </c:val>
          <c:smooth val="0"/>
          <c:extLst>
            <c:ext xmlns:c16="http://schemas.microsoft.com/office/drawing/2014/chart" uri="{C3380CC4-5D6E-409C-BE32-E72D297353CC}">
              <c16:uniqueId val="{00000002-67D5-45F0-9093-4B6550B1E9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12.37</c:v>
                </c:pt>
                <c:pt idx="2">
                  <c:v>#N/A</c:v>
                </c:pt>
                <c:pt idx="3">
                  <c:v>11.4</c:v>
                </c:pt>
                <c:pt idx="4">
                  <c:v>0</c:v>
                </c:pt>
                <c:pt idx="5">
                  <c:v>0</c:v>
                </c:pt>
                <c:pt idx="6">
                  <c:v>0</c:v>
                </c:pt>
                <c:pt idx="7">
                  <c:v>0</c:v>
                </c:pt>
                <c:pt idx="8">
                  <c:v>0</c:v>
                </c:pt>
                <c:pt idx="9">
                  <c:v>0</c:v>
                </c:pt>
              </c:numCache>
            </c:numRef>
          </c:val>
          <c:extLst>
            <c:ext xmlns:c16="http://schemas.microsoft.com/office/drawing/2014/chart" uri="{C3380CC4-5D6E-409C-BE32-E72D297353CC}">
              <c16:uniqueId val="{00000000-3A72-4219-9664-4B3609E5A1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72-4219-9664-4B3609E5A1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72-4219-9664-4B3609E5A1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A72-4219-9664-4B3609E5A1B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A72-4219-9664-4B3609E5A1BC}"/>
            </c:ext>
          </c:extLst>
        </c:ser>
        <c:ser>
          <c:idx val="5"/>
          <c:order val="5"/>
          <c:tx>
            <c:strRef>
              <c:f>データシート!$A$32</c:f>
              <c:strCache>
                <c:ptCount val="1"/>
                <c:pt idx="0">
                  <c:v>江北町後期高齢者医療特別会計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0.04</c:v>
                </c:pt>
                <c:pt idx="8">
                  <c:v>#N/A</c:v>
                </c:pt>
                <c:pt idx="9">
                  <c:v>0.01</c:v>
                </c:pt>
              </c:numCache>
            </c:numRef>
          </c:val>
          <c:extLst>
            <c:ext xmlns:c16="http://schemas.microsoft.com/office/drawing/2014/chart" uri="{C3380CC4-5D6E-409C-BE32-E72D297353CC}">
              <c16:uniqueId val="{00000005-3A72-4219-9664-4B3609E5A1BC}"/>
            </c:ext>
          </c:extLst>
        </c:ser>
        <c:ser>
          <c:idx val="6"/>
          <c:order val="6"/>
          <c:tx>
            <c:strRef>
              <c:f>データシート!$A$33</c:f>
              <c:strCache>
                <c:ptCount val="1"/>
                <c:pt idx="0">
                  <c:v>江北町無資力臨鉱ポンプ等維持管理事業特別会計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0.08</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6-3A72-4219-9664-4B3609E5A1BC}"/>
            </c:ext>
          </c:extLst>
        </c:ser>
        <c:ser>
          <c:idx val="7"/>
          <c:order val="7"/>
          <c:tx>
            <c:strRef>
              <c:f>データシート!$A$34</c:f>
              <c:strCache>
                <c:ptCount val="1"/>
                <c:pt idx="0">
                  <c:v>江北町下水道事業特別会計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0.56000000000000005</c:v>
                </c:pt>
                <c:pt idx="2">
                  <c:v>#N/A</c:v>
                </c:pt>
                <c:pt idx="3">
                  <c:v>0.31</c:v>
                </c:pt>
                <c:pt idx="4">
                  <c:v>#N/A</c:v>
                </c:pt>
                <c:pt idx="5">
                  <c:v>0.39</c:v>
                </c:pt>
                <c:pt idx="6">
                  <c:v>#N/A</c:v>
                </c:pt>
                <c:pt idx="7">
                  <c:v>0.41</c:v>
                </c:pt>
                <c:pt idx="8">
                  <c:v>#N/A</c:v>
                </c:pt>
                <c:pt idx="9">
                  <c:v>0.51</c:v>
                </c:pt>
              </c:numCache>
            </c:numRef>
          </c:val>
          <c:extLst>
            <c:ext xmlns:c16="http://schemas.microsoft.com/office/drawing/2014/chart" uri="{C3380CC4-5D6E-409C-BE32-E72D297353CC}">
              <c16:uniqueId val="{00000007-3A72-4219-9664-4B3609E5A1BC}"/>
            </c:ext>
          </c:extLst>
        </c:ser>
        <c:ser>
          <c:idx val="8"/>
          <c:order val="8"/>
          <c:tx>
            <c:strRef>
              <c:f>データシート!$A$35</c:f>
              <c:strCache>
                <c:ptCount val="1"/>
                <c:pt idx="0">
                  <c:v>江北町国民健康保険事業特別会計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1.88</c:v>
                </c:pt>
                <c:pt idx="2">
                  <c:v>#N/A</c:v>
                </c:pt>
                <c:pt idx="3">
                  <c:v>1.68</c:v>
                </c:pt>
                <c:pt idx="4">
                  <c:v>#N/A</c:v>
                </c:pt>
                <c:pt idx="5">
                  <c:v>2.82</c:v>
                </c:pt>
                <c:pt idx="6">
                  <c:v>#N/A</c:v>
                </c:pt>
                <c:pt idx="7">
                  <c:v>2</c:v>
                </c:pt>
                <c:pt idx="8">
                  <c:v>#N/A</c:v>
                </c:pt>
                <c:pt idx="9">
                  <c:v>1.74</c:v>
                </c:pt>
              </c:numCache>
            </c:numRef>
          </c:val>
          <c:extLst>
            <c:ext xmlns:c16="http://schemas.microsoft.com/office/drawing/2014/chart" uri="{C3380CC4-5D6E-409C-BE32-E72D297353CC}">
              <c16:uniqueId val="{00000008-3A72-4219-9664-4B3609E5A1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6.62</c:v>
                </c:pt>
                <c:pt idx="2">
                  <c:v>#N/A</c:v>
                </c:pt>
                <c:pt idx="3">
                  <c:v>5.97</c:v>
                </c:pt>
                <c:pt idx="4">
                  <c:v>#N/A</c:v>
                </c:pt>
                <c:pt idx="5">
                  <c:v>6.8</c:v>
                </c:pt>
                <c:pt idx="6">
                  <c:v>#N/A</c:v>
                </c:pt>
                <c:pt idx="7">
                  <c:v>7.97</c:v>
                </c:pt>
                <c:pt idx="8">
                  <c:v>#N/A</c:v>
                </c:pt>
                <c:pt idx="9">
                  <c:v>9.86</c:v>
                </c:pt>
              </c:numCache>
            </c:numRef>
          </c:val>
          <c:extLst>
            <c:ext xmlns:c16="http://schemas.microsoft.com/office/drawing/2014/chart" uri="{C3380CC4-5D6E-409C-BE32-E72D297353CC}">
              <c16:uniqueId val="{00000009-3A72-4219-9664-4B3609E5A1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563</c:v>
                </c:pt>
                <c:pt idx="5">
                  <c:v>567</c:v>
                </c:pt>
                <c:pt idx="8">
                  <c:v>556</c:v>
                </c:pt>
                <c:pt idx="11">
                  <c:v>550</c:v>
                </c:pt>
                <c:pt idx="14">
                  <c:v>547</c:v>
                </c:pt>
              </c:numCache>
            </c:numRef>
          </c:val>
          <c:extLst>
            <c:ext xmlns:c16="http://schemas.microsoft.com/office/drawing/2014/chart" uri="{C3380CC4-5D6E-409C-BE32-E72D297353CC}">
              <c16:uniqueId val="{00000000-7ADC-4A46-982A-FD047D3D72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DC-4A46-982A-FD047D3D72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DC-4A46-982A-FD047D3D72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52</c:v>
                </c:pt>
                <c:pt idx="6">
                  <c:v>50</c:v>
                </c:pt>
                <c:pt idx="9">
                  <c:v>52</c:v>
                </c:pt>
                <c:pt idx="12">
                  <c:v>54</c:v>
                </c:pt>
              </c:numCache>
            </c:numRef>
          </c:val>
          <c:extLst>
            <c:ext xmlns:c16="http://schemas.microsoft.com/office/drawing/2014/chart" uri="{C3380CC4-5D6E-409C-BE32-E72D297353CC}">
              <c16:uniqueId val="{00000003-7ADC-4A46-982A-FD047D3D72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377</c:v>
                </c:pt>
                <c:pt idx="3">
                  <c:v>384</c:v>
                </c:pt>
                <c:pt idx="6">
                  <c:v>395</c:v>
                </c:pt>
                <c:pt idx="9">
                  <c:v>384</c:v>
                </c:pt>
                <c:pt idx="12">
                  <c:v>401</c:v>
                </c:pt>
              </c:numCache>
            </c:numRef>
          </c:val>
          <c:extLst>
            <c:ext xmlns:c16="http://schemas.microsoft.com/office/drawing/2014/chart" uri="{C3380CC4-5D6E-409C-BE32-E72D297353CC}">
              <c16:uniqueId val="{00000004-7ADC-4A46-982A-FD047D3D72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DC-4A46-982A-FD047D3D72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DC-4A46-982A-FD047D3D72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417</c:v>
                </c:pt>
                <c:pt idx="3">
                  <c:v>431</c:v>
                </c:pt>
                <c:pt idx="6">
                  <c:v>429</c:v>
                </c:pt>
                <c:pt idx="9">
                  <c:v>426</c:v>
                </c:pt>
                <c:pt idx="12">
                  <c:v>419</c:v>
                </c:pt>
              </c:numCache>
            </c:numRef>
          </c:val>
          <c:extLst>
            <c:ext xmlns:c16="http://schemas.microsoft.com/office/drawing/2014/chart" uri="{C3380CC4-5D6E-409C-BE32-E72D297353CC}">
              <c16:uniqueId val="{00000007-7ADC-4A46-982A-FD047D3D72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273</c:v>
                </c:pt>
                <c:pt idx="2">
                  <c:v>#N/A</c:v>
                </c:pt>
                <c:pt idx="3">
                  <c:v>#N/A</c:v>
                </c:pt>
                <c:pt idx="4">
                  <c:v>300</c:v>
                </c:pt>
                <c:pt idx="5">
                  <c:v>#N/A</c:v>
                </c:pt>
                <c:pt idx="6">
                  <c:v>#N/A</c:v>
                </c:pt>
                <c:pt idx="7">
                  <c:v>318</c:v>
                </c:pt>
                <c:pt idx="8">
                  <c:v>#N/A</c:v>
                </c:pt>
                <c:pt idx="9">
                  <c:v>#N/A</c:v>
                </c:pt>
                <c:pt idx="10">
                  <c:v>312</c:v>
                </c:pt>
                <c:pt idx="11">
                  <c:v>#N/A</c:v>
                </c:pt>
                <c:pt idx="12">
                  <c:v>#N/A</c:v>
                </c:pt>
                <c:pt idx="13">
                  <c:v>327</c:v>
                </c:pt>
                <c:pt idx="14">
                  <c:v>#N/A</c:v>
                </c:pt>
              </c:numCache>
            </c:numRef>
          </c:val>
          <c:smooth val="0"/>
          <c:extLst>
            <c:ext xmlns:c16="http://schemas.microsoft.com/office/drawing/2014/chart" uri="{C3380CC4-5D6E-409C-BE32-E72D297353CC}">
              <c16:uniqueId val="{00000008-7ADC-4A46-982A-FD047D3D72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5767</c:v>
                </c:pt>
                <c:pt idx="5">
                  <c:v>5445</c:v>
                </c:pt>
                <c:pt idx="8">
                  <c:v>5485</c:v>
                </c:pt>
                <c:pt idx="11">
                  <c:v>6024</c:v>
                </c:pt>
                <c:pt idx="14">
                  <c:v>5706</c:v>
                </c:pt>
              </c:numCache>
            </c:numRef>
          </c:val>
          <c:extLst>
            <c:ext xmlns:c16="http://schemas.microsoft.com/office/drawing/2014/chart" uri="{C3380CC4-5D6E-409C-BE32-E72D297353CC}">
              <c16:uniqueId val="{00000000-7ACC-4A12-863A-FF5425C0BD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c:v>
                </c:pt>
                <c:pt idx="5">
                  <c:v>98</c:v>
                </c:pt>
                <c:pt idx="8">
                  <c:v>85</c:v>
                </c:pt>
                <c:pt idx="11">
                  <c:v>64</c:v>
                </c:pt>
                <c:pt idx="14">
                  <c:v>38</c:v>
                </c:pt>
              </c:numCache>
            </c:numRef>
          </c:val>
          <c:extLst>
            <c:ext xmlns:c16="http://schemas.microsoft.com/office/drawing/2014/chart" uri="{C3380CC4-5D6E-409C-BE32-E72D297353CC}">
              <c16:uniqueId val="{00000001-7ACC-4A12-863A-FF5425C0BD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12793</c:v>
                </c:pt>
                <c:pt idx="5">
                  <c:v>12619</c:v>
                </c:pt>
                <c:pt idx="8">
                  <c:v>12759</c:v>
                </c:pt>
                <c:pt idx="11">
                  <c:v>13217</c:v>
                </c:pt>
                <c:pt idx="14">
                  <c:v>13756</c:v>
                </c:pt>
              </c:numCache>
            </c:numRef>
          </c:val>
          <c:extLst>
            <c:ext xmlns:c16="http://schemas.microsoft.com/office/drawing/2014/chart" uri="{C3380CC4-5D6E-409C-BE32-E72D297353CC}">
              <c16:uniqueId val="{00000002-7ACC-4A12-863A-FF5425C0BD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CC-4A12-863A-FF5425C0BD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CC-4A12-863A-FF5425C0BD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CC-4A12-863A-FF5425C0BD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800</c:v>
                </c:pt>
                <c:pt idx="3">
                  <c:v>763</c:v>
                </c:pt>
                <c:pt idx="6">
                  <c:v>735</c:v>
                </c:pt>
                <c:pt idx="9">
                  <c:v>696</c:v>
                </c:pt>
                <c:pt idx="12">
                  <c:v>688</c:v>
                </c:pt>
              </c:numCache>
            </c:numRef>
          </c:val>
          <c:extLst>
            <c:ext xmlns:c16="http://schemas.microsoft.com/office/drawing/2014/chart" uri="{C3380CC4-5D6E-409C-BE32-E72D297353CC}">
              <c16:uniqueId val="{00000006-7ACC-4A12-863A-FF5425C0BD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553</c:v>
                </c:pt>
                <c:pt idx="3">
                  <c:v>505</c:v>
                </c:pt>
                <c:pt idx="6">
                  <c:v>457</c:v>
                </c:pt>
                <c:pt idx="9">
                  <c:v>465</c:v>
                </c:pt>
                <c:pt idx="12">
                  <c:v>504</c:v>
                </c:pt>
              </c:numCache>
            </c:numRef>
          </c:val>
          <c:extLst>
            <c:ext xmlns:c16="http://schemas.microsoft.com/office/drawing/2014/chart" uri="{C3380CC4-5D6E-409C-BE32-E72D297353CC}">
              <c16:uniqueId val="{00000007-7ACC-4A12-863A-FF5425C0BD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5127</c:v>
                </c:pt>
                <c:pt idx="3">
                  <c:v>4934</c:v>
                </c:pt>
                <c:pt idx="6">
                  <c:v>4854</c:v>
                </c:pt>
                <c:pt idx="9">
                  <c:v>4500</c:v>
                </c:pt>
                <c:pt idx="12">
                  <c:v>4212</c:v>
                </c:pt>
              </c:numCache>
            </c:numRef>
          </c:val>
          <c:extLst>
            <c:ext xmlns:c16="http://schemas.microsoft.com/office/drawing/2014/chart" uri="{C3380CC4-5D6E-409C-BE32-E72D297353CC}">
              <c16:uniqueId val="{00000008-7ACC-4A12-863A-FF5425C0BD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9-7ACC-4A12-863A-FF5425C0BD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4411</c:v>
                </c:pt>
                <c:pt idx="3">
                  <c:v>4698</c:v>
                </c:pt>
                <c:pt idx="6">
                  <c:v>4870</c:v>
                </c:pt>
                <c:pt idx="9">
                  <c:v>5189</c:v>
                </c:pt>
                <c:pt idx="12">
                  <c:v>5061</c:v>
                </c:pt>
              </c:numCache>
            </c:numRef>
          </c:val>
          <c:extLst>
            <c:ext xmlns:c16="http://schemas.microsoft.com/office/drawing/2014/chart" uri="{C3380CC4-5D6E-409C-BE32-E72D297353CC}">
              <c16:uniqueId val="{0000000A-7ACC-4A12-863A-FF5425C0BD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CC-4A12-863A-FF5425C0BD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798</c:v>
                </c:pt>
                <c:pt idx="1">
                  <c:v>806</c:v>
                </c:pt>
                <c:pt idx="2">
                  <c:v>860</c:v>
                </c:pt>
              </c:numCache>
            </c:numRef>
          </c:val>
          <c:extLst>
            <c:ext xmlns:c16="http://schemas.microsoft.com/office/drawing/2014/chart" uri="{C3380CC4-5D6E-409C-BE32-E72D297353CC}">
              <c16:uniqueId val="{00000000-7F2A-45A9-B172-34AFC67A48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902</c:v>
                </c:pt>
                <c:pt idx="1">
                  <c:v>1041</c:v>
                </c:pt>
                <c:pt idx="2">
                  <c:v>1150</c:v>
                </c:pt>
              </c:numCache>
            </c:numRef>
          </c:val>
          <c:extLst>
            <c:ext xmlns:c16="http://schemas.microsoft.com/office/drawing/2014/chart" uri="{C3380CC4-5D6E-409C-BE32-E72D297353CC}">
              <c16:uniqueId val="{00000001-7F2A-45A9-B172-34AFC67A48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10302</c:v>
                </c:pt>
                <c:pt idx="1">
                  <c:v>10604</c:v>
                </c:pt>
                <c:pt idx="2">
                  <c:v>10972</c:v>
                </c:pt>
              </c:numCache>
            </c:numRef>
          </c:val>
          <c:extLst>
            <c:ext xmlns:c16="http://schemas.microsoft.com/office/drawing/2014/chart" uri="{C3380CC4-5D6E-409C-BE32-E72D297353CC}">
              <c16:uniqueId val="{00000002-7F2A-45A9-B172-34AFC67A48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普通会計における元利償還金については、平成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年に発行した過疎対策事業債等に係る償還終了に伴い微減となった。公営企業債の元利償還金に対する繰入金は下水道事業債の償還に対するものであり、実質公債費比率が高い要因のものである。</a:t>
          </a:r>
        </a:p>
        <a:p>
          <a:r>
            <a:rPr kumimoji="1" lang="ja-JP" altLang="en-US" sz="1400">
              <a:latin typeface="ＭＳ ゴシック" pitchFamily="49" charset="-128"/>
              <a:ea typeface="ＭＳ ゴシック" pitchFamily="49" charset="-128"/>
            </a:rPr>
            <a:t>また、近年実施した大型事業の償還が始まり令和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年にかけて元利償還金は高い水準で推移することから、分子は大きくなると見込まれる。</a:t>
          </a:r>
        </a:p>
        <a:p>
          <a:r>
            <a:rPr kumimoji="1" lang="ja-JP" altLang="en-US" sz="1400">
              <a:latin typeface="ＭＳ ゴシック" pitchFamily="49" charset="-128"/>
              <a:ea typeface="ＭＳ ゴシック" pitchFamily="49" charset="-128"/>
            </a:rPr>
            <a:t>こうした状況において、財源確保に努めるとともに町全体の状況を把握し、健全財政に努めていかなければならない。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将来負担比率については、将来負担額を充当可能基金が上回ったため、今年度も算定されなかった。</a:t>
          </a:r>
        </a:p>
        <a:p>
          <a:r>
            <a:rPr kumimoji="1" lang="ja-JP" altLang="en-US" sz="1400">
              <a:latin typeface="ＭＳ ゴシック" pitchFamily="49" charset="-128"/>
              <a:ea typeface="ＭＳ ゴシック" pitchFamily="49" charset="-128"/>
            </a:rPr>
            <a:t>一般会計等に係る地方債残高は昨年度より減少したが、償還額においては令和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年にピークを迎える見込みである。公営企業債等繰入見込額については、下水道整備による借入であり、今後の更新計画などにより減少傾向とはなりにくいと考える。</a:t>
          </a:r>
        </a:p>
        <a:p>
          <a:r>
            <a:rPr kumimoji="1" lang="ja-JP" altLang="en-US" sz="1400">
              <a:latin typeface="ＭＳ ゴシック" pitchFamily="49" charset="-128"/>
              <a:ea typeface="ＭＳ ゴシック" pitchFamily="49" charset="-128"/>
            </a:rPr>
            <a:t>充当可能基金については、今後の償還ピークに向け基金残高の確保に努めているため増となった。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佐賀県江北町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780,199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千円（うち利子積立は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千円）、歳計剰余金処分基金は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ふるさと応援寄付金の積立を行っている「ふるさと応援基金」は積立を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485,545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千円（うち利子積立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千円）行い、各種事業への財源として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財政調整基金については、災害への備えや財源不足が生じたときの財源として、現状程度は維持できるように努める。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減債基金については、今後地方債の償還が増加していく見込みであることから、積み立てていくことを予定している。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各特定目的基金については、それぞれの基金の目的に応じた事業の実施等に活用していくため、中長期的には減少する見込みである。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・鉱害復旧施設等維持管理基金：江北町鉱害復旧施設の維持管理及び維持管理に附随する事業の資金を積み立てる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・ふるさと振興基金：ふるさと振興の財源を積み立てる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江北町のまちづくりを応援していただける人々から広く寄附金を募り、その寄附金を財源として、寄附者の意向を反映した施策の展開を図ることにより、多様な人々の参加による個性豊かで、活気にあふれる住みよいまちづくりに資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・地域福祉基金：地域における保健福祉活動の推進を図り、活力ある豊かな長寿社会の形成に寄与するため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・町営住宅基金：町営住宅の建設及び改修に要する費用、町営住宅の建設及び改修に要した費用の起債等の元利償還金の費用に充てるため</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・鉱害復旧施設等維持管理基金：施設の維持管理及び事業実施のため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119,459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千円取崩し利子を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89,667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29,792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・ふるさと振興基金：各種事業への財源として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千円取崩し、利子を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千円、決算剰余見込み分として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42,705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・ふるさと応援基金：事業経費を除いたふるさと応援寄附金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485,386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千円及び利子を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千円積み立て、各種事業への財源として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178,266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千円取崩したことで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307,279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円の増となった。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・地域福祉基金：事業充当のため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千円を取崩し、運用利子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千円を積立てたことで、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・町営住宅基金：積立計画を基に、町営住宅基金に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千円と利子分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鉱害復旧施設等維持管理基金は、基金利息をもって排水施設等の維持管理を行っているが、施設の更新となると数億円規模の費用が見込まれることから、今後も安全で有利な基金運用を行い、基金残高の確保に努めていく。ふるさと応援基金やふるさと振興基金については、各種事業への財源として活用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財源調整による取崩を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千円、歳計剰余金処分による積立を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53,352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災害への備えや財源不足が生じたときの財源として、現状程度は維持していく。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税収の増加等により一般会計及び下水道事業での地方債償還に充当するため取崩は行わず、利子を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千円積み立て、原資積立を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年度にかけて地方債償還が増加することを見込み、積立を行っている。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今後は、交付税参入されない地方債償還分の財源とするため取り崩しを行うため、基金残高は減少傾向（令和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9,609
9,544
24.88
7,239,617
6,854,520
322,585
3,245,923
5,060,561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は、ほぼ横ばいで推移しており、類似団体平均値と同水準である。人口はほぼ横ばいで推移しており、今後も大幅な税収増は見込めない中、大型事業で発行した地方債の償還等により歳出の増加が見込まれるため、財政力指数は下降すると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事業の見直し及び施策の重点化等により歳出の削減等を行い財政の健全化を図る。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26307</xdr:rowOff>
    </xdr:to>
    <xdr:cxnSp macro="">
      <xdr:nvCxnSpPr>
        <xdr:cNvPr id="73" name="直線コネクタ 72"/>
        <xdr:cNvCxnSpPr/>
      </xdr:nvCxnSpPr>
      <xdr:spPr>
        <a:xfrm>
          <a:off x="3225800" y="73756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xdr:cNvCxnSpPr/>
      </xdr:nvCxnSpPr>
      <xdr:spPr>
        <a:xfrm flipV="1">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94" name="テキスト ボックス 93"/>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年度の経常収支比率は扶助費等の増加により昨年度より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今後も税収の大幅な増加は見込めない中でさらに扶助費及び公債費の増加が見込まれるため、経常収支比率は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％台で推移するものと見込まれるため、既存事業の見直しを行うなどの経常的経費の縮減に努める。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148336</xdr:rowOff>
    </xdr:from>
    <xdr:to>
      <xdr:col>23</xdr:col>
      <xdr:colOff>133350</xdr:colOff>
      <xdr:row>63</xdr:row>
      <xdr:rowOff>75692</xdr:rowOff>
    </xdr:to>
    <xdr:cxnSp macro="">
      <xdr:nvCxnSpPr>
        <xdr:cNvPr id="131" name="直線コネクタ 130"/>
        <xdr:cNvCxnSpPr/>
      </xdr:nvCxnSpPr>
      <xdr:spPr>
        <a:xfrm>
          <a:off x="4114800" y="10606786"/>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64</xdr:row>
      <xdr:rowOff>150368</xdr:rowOff>
    </xdr:to>
    <xdr:cxnSp macro="">
      <xdr:nvCxnSpPr>
        <xdr:cNvPr id="134" name="直線コネクタ 133"/>
        <xdr:cNvCxnSpPr/>
      </xdr:nvCxnSpPr>
      <xdr:spPr>
        <a:xfrm flipV="1">
          <a:off x="3225800" y="10606786"/>
          <a:ext cx="889000" cy="5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64</xdr:row>
      <xdr:rowOff>150368</xdr:rowOff>
    </xdr:to>
    <xdr:cxnSp macro="">
      <xdr:nvCxnSpPr>
        <xdr:cNvPr id="137" name="直線コネクタ 136"/>
        <xdr:cNvCxnSpPr/>
      </xdr:nvCxnSpPr>
      <xdr:spPr>
        <a:xfrm>
          <a:off x="2336800" y="111038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131064</xdr:rowOff>
    </xdr:to>
    <xdr:cxnSp macro="">
      <xdr:nvCxnSpPr>
        <xdr:cNvPr id="140" name="直線コネクタ 139"/>
        <xdr:cNvCxnSpPr/>
      </xdr:nvCxnSpPr>
      <xdr:spPr>
        <a:xfrm>
          <a:off x="1447800" y="109446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0" name="楕円 149"/>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1"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97536</xdr:rowOff>
    </xdr:from>
    <xdr:to>
      <xdr:col>19</xdr:col>
      <xdr:colOff>184150</xdr:colOff>
      <xdr:row>62</xdr:row>
      <xdr:rowOff>27686</xdr:rowOff>
    </xdr:to>
    <xdr:sp macro="" textlink="">
      <xdr:nvSpPr>
        <xdr:cNvPr id="152" name="楕円 151"/>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37863</xdr:rowOff>
    </xdr:from>
    <xdr:ext cx="736600" cy="259045"/>
    <xdr:sp macro="" textlink="">
      <xdr:nvSpPr>
        <xdr:cNvPr id="153" name="テキスト ボックス 152"/>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4" name="楕円 153"/>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5" name="テキスト ボックス 154"/>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6" name="楕円 155"/>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7" name="テキスト ボックス 156"/>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225,911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32,397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円の増となった。主な要因は、ふるさと納税の寄附額増加に向けた取組み等により、物件費が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の増である。類似団体平均値よりも下回っているものの、県平均値と比較すると依然として高い水準にある。今後は施設の老朽化に伴う維持管理費の増加も見込まれるため、事務の見直し等を行い、最小の経費で最大の行政サービスが提供できる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71625</xdr:rowOff>
    </xdr:from>
    <xdr:to>
      <xdr:col>23</xdr:col>
      <xdr:colOff>133350</xdr:colOff>
      <xdr:row>80</xdr:row>
      <xdr:rowOff>136770</xdr:rowOff>
    </xdr:to>
    <xdr:cxnSp macro="">
      <xdr:nvCxnSpPr>
        <xdr:cNvPr id="194" name="直線コネクタ 193"/>
        <xdr:cNvCxnSpPr/>
      </xdr:nvCxnSpPr>
      <xdr:spPr>
        <a:xfrm>
          <a:off x="4114800" y="13787625"/>
          <a:ext cx="838200" cy="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58206</xdr:rowOff>
    </xdr:from>
    <xdr:to>
      <xdr:col>19</xdr:col>
      <xdr:colOff>133350</xdr:colOff>
      <xdr:row>80</xdr:row>
      <xdr:rowOff>71625</xdr:rowOff>
    </xdr:to>
    <xdr:cxnSp macro="">
      <xdr:nvCxnSpPr>
        <xdr:cNvPr id="197" name="直線コネクタ 196"/>
        <xdr:cNvCxnSpPr/>
      </xdr:nvCxnSpPr>
      <xdr:spPr>
        <a:xfrm>
          <a:off x="3225800" y="13774206"/>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13582</xdr:rowOff>
    </xdr:from>
    <xdr:to>
      <xdr:col>15</xdr:col>
      <xdr:colOff>82550</xdr:colOff>
      <xdr:row>80</xdr:row>
      <xdr:rowOff>58206</xdr:rowOff>
    </xdr:to>
    <xdr:cxnSp macro="">
      <xdr:nvCxnSpPr>
        <xdr:cNvPr id="200" name="直線コネクタ 199"/>
        <xdr:cNvCxnSpPr/>
      </xdr:nvCxnSpPr>
      <xdr:spPr>
        <a:xfrm>
          <a:off x="2336800" y="13729582"/>
          <a:ext cx="889000" cy="4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13582</xdr:rowOff>
    </xdr:from>
    <xdr:to>
      <xdr:col>11</xdr:col>
      <xdr:colOff>31750</xdr:colOff>
      <xdr:row>80</xdr:row>
      <xdr:rowOff>55759</xdr:rowOff>
    </xdr:to>
    <xdr:cxnSp macro="">
      <xdr:nvCxnSpPr>
        <xdr:cNvPr id="203" name="直線コネクタ 202"/>
        <xdr:cNvCxnSpPr/>
      </xdr:nvCxnSpPr>
      <xdr:spPr>
        <a:xfrm flipV="1">
          <a:off x="1447800" y="13729582"/>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85970</xdr:rowOff>
    </xdr:from>
    <xdr:to>
      <xdr:col>23</xdr:col>
      <xdr:colOff>184150</xdr:colOff>
      <xdr:row>81</xdr:row>
      <xdr:rowOff>16120</xdr:rowOff>
    </xdr:to>
    <xdr:sp macro="" textlink="">
      <xdr:nvSpPr>
        <xdr:cNvPr id="213" name="楕円 212"/>
        <xdr:cNvSpPr/>
      </xdr:nvSpPr>
      <xdr:spPr>
        <a:xfrm>
          <a:off x="4902200" y="138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102497</xdr:rowOff>
    </xdr:from>
    <xdr:ext cx="762000" cy="259045"/>
    <xdr:sp macro="" textlink="">
      <xdr:nvSpPr>
        <xdr:cNvPr id="214" name="人件費・物件費等の状況該当値テキスト"/>
        <xdr:cNvSpPr txBox="1"/>
      </xdr:nvSpPr>
      <xdr:spPr>
        <a:xfrm>
          <a:off x="5041900" y="1364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20825</xdr:rowOff>
    </xdr:from>
    <xdr:to>
      <xdr:col>19</xdr:col>
      <xdr:colOff>184150</xdr:colOff>
      <xdr:row>80</xdr:row>
      <xdr:rowOff>122425</xdr:rowOff>
    </xdr:to>
    <xdr:sp macro="" textlink="">
      <xdr:nvSpPr>
        <xdr:cNvPr id="215" name="楕円 214"/>
        <xdr:cNvSpPr/>
      </xdr:nvSpPr>
      <xdr:spPr>
        <a:xfrm>
          <a:off x="4064000" y="13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132602</xdr:rowOff>
    </xdr:from>
    <xdr:ext cx="736600" cy="259045"/>
    <xdr:sp macro="" textlink="">
      <xdr:nvSpPr>
        <xdr:cNvPr id="216" name="テキスト ボックス 215"/>
        <xdr:cNvSpPr txBox="1"/>
      </xdr:nvSpPr>
      <xdr:spPr>
        <a:xfrm>
          <a:off x="3733800" y="1350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7406</xdr:rowOff>
    </xdr:from>
    <xdr:to>
      <xdr:col>15</xdr:col>
      <xdr:colOff>133350</xdr:colOff>
      <xdr:row>80</xdr:row>
      <xdr:rowOff>109006</xdr:rowOff>
    </xdr:to>
    <xdr:sp macro="" textlink="">
      <xdr:nvSpPr>
        <xdr:cNvPr id="217" name="楕円 216"/>
        <xdr:cNvSpPr/>
      </xdr:nvSpPr>
      <xdr:spPr>
        <a:xfrm>
          <a:off x="3175000" y="137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119183</xdr:rowOff>
    </xdr:from>
    <xdr:ext cx="762000" cy="259045"/>
    <xdr:sp macro="" textlink="">
      <xdr:nvSpPr>
        <xdr:cNvPr id="218" name="テキスト ボックス 217"/>
        <xdr:cNvSpPr txBox="1"/>
      </xdr:nvSpPr>
      <xdr:spPr>
        <a:xfrm>
          <a:off x="2844800" y="1349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134232</xdr:rowOff>
    </xdr:from>
    <xdr:to>
      <xdr:col>11</xdr:col>
      <xdr:colOff>82550</xdr:colOff>
      <xdr:row>80</xdr:row>
      <xdr:rowOff>64382</xdr:rowOff>
    </xdr:to>
    <xdr:sp macro="" textlink="">
      <xdr:nvSpPr>
        <xdr:cNvPr id="219" name="楕円 218"/>
        <xdr:cNvSpPr/>
      </xdr:nvSpPr>
      <xdr:spPr>
        <a:xfrm>
          <a:off x="2286000" y="136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74559</xdr:rowOff>
    </xdr:from>
    <xdr:ext cx="762000" cy="259045"/>
    <xdr:sp macro="" textlink="">
      <xdr:nvSpPr>
        <xdr:cNvPr id="220" name="テキスト ボックス 219"/>
        <xdr:cNvSpPr txBox="1"/>
      </xdr:nvSpPr>
      <xdr:spPr>
        <a:xfrm>
          <a:off x="1955800" y="1344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4959</xdr:rowOff>
    </xdr:from>
    <xdr:to>
      <xdr:col>7</xdr:col>
      <xdr:colOff>31750</xdr:colOff>
      <xdr:row>80</xdr:row>
      <xdr:rowOff>106559</xdr:rowOff>
    </xdr:to>
    <xdr:sp macro="" textlink="">
      <xdr:nvSpPr>
        <xdr:cNvPr id="221" name="楕円 220"/>
        <xdr:cNvSpPr/>
      </xdr:nvSpPr>
      <xdr:spPr>
        <a:xfrm>
          <a:off x="1397000" y="13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116736</xdr:rowOff>
    </xdr:from>
    <xdr:ext cx="762000" cy="259045"/>
    <xdr:sp macro="" textlink="">
      <xdr:nvSpPr>
        <xdr:cNvPr id="222" name="テキスト ボックス 221"/>
        <xdr:cNvSpPr txBox="1"/>
      </xdr:nvSpPr>
      <xdr:spPr>
        <a:xfrm>
          <a:off x="1066800" y="1348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ラスパイレス指数は、類似団体平均値及び全国町村平均値ともに上回っている。今後も県に準じ、給与制度の適正化に努める。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56545</xdr:rowOff>
    </xdr:to>
    <xdr:cxnSp macro="">
      <xdr:nvCxnSpPr>
        <xdr:cNvPr id="258" name="直線コネクタ 257"/>
        <xdr:cNvCxnSpPr/>
      </xdr:nvCxnSpPr>
      <xdr:spPr>
        <a:xfrm>
          <a:off x="16179800" y="149497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79527</xdr:rowOff>
    </xdr:to>
    <xdr:cxnSp macro="">
      <xdr:nvCxnSpPr>
        <xdr:cNvPr id="261" name="直線コネクタ 260"/>
        <xdr:cNvCxnSpPr/>
      </xdr:nvCxnSpPr>
      <xdr:spPr>
        <a:xfrm flipV="1">
          <a:off x="15290800" y="149497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125488</xdr:rowOff>
    </xdr:to>
    <xdr:cxnSp macro="">
      <xdr:nvCxnSpPr>
        <xdr:cNvPr id="264" name="直線コネクタ 263"/>
        <xdr:cNvCxnSpPr/>
      </xdr:nvCxnSpPr>
      <xdr:spPr>
        <a:xfrm flipV="1">
          <a:off x="14401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125488</xdr:rowOff>
    </xdr:to>
    <xdr:cxnSp macro="">
      <xdr:nvCxnSpPr>
        <xdr:cNvPr id="267" name="直線コネクタ 266"/>
        <xdr:cNvCxnSpPr/>
      </xdr:nvCxnSpPr>
      <xdr:spPr>
        <a:xfrm>
          <a:off x="13512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5" name="楕円 284"/>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6" name="テキスト ボックス 285"/>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人口千人当たり職員数は、類似団体平均値と比較して</a:t>
          </a:r>
          <a:r>
            <a:rPr kumimoji="1" lang="en-US" altLang="ja-JP" sz="1100">
              <a:latin typeface="ＭＳ Ｐゴシック" panose="020B0600070205080204" pitchFamily="50" charset="-128"/>
              <a:ea typeface="ＭＳ Ｐゴシック" panose="020B0600070205080204" pitchFamily="50" charset="-128"/>
            </a:rPr>
            <a:t>4.28</a:t>
          </a:r>
          <a:r>
            <a:rPr kumimoji="1" lang="ja-JP" altLang="en-US" sz="1100">
              <a:latin typeface="ＭＳ Ｐゴシック" panose="020B0600070205080204" pitchFamily="50" charset="-128"/>
              <a:ea typeface="ＭＳ Ｐゴシック" panose="020B0600070205080204" pitchFamily="50" charset="-128"/>
            </a:rPr>
            <a:t>人少ない状況である。</a:t>
          </a:r>
        </a:p>
        <a:p>
          <a:r>
            <a:rPr kumimoji="1" lang="ja-JP" altLang="en-US" sz="1100">
              <a:latin typeface="ＭＳ Ｐゴシック" panose="020B0600070205080204" pitchFamily="50" charset="-128"/>
              <a:ea typeface="ＭＳ Ｐゴシック" panose="020B0600070205080204" pitchFamily="50" charset="-128"/>
            </a:rPr>
            <a:t>県平均値と比較すると</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人多い状況であるため、再任用職員及び会計年度任用職員制度の有効活用を行い、住民サービスの低下にならないよう努めながら、適切な定員管理を行っていく。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71247</xdr:rowOff>
    </xdr:from>
    <xdr:to>
      <xdr:col>81</xdr:col>
      <xdr:colOff>44450</xdr:colOff>
      <xdr:row>60</xdr:row>
      <xdr:rowOff>75269</xdr:rowOff>
    </xdr:to>
    <xdr:cxnSp macro="">
      <xdr:nvCxnSpPr>
        <xdr:cNvPr id="321" name="直線コネクタ 320"/>
        <xdr:cNvCxnSpPr/>
      </xdr:nvCxnSpPr>
      <xdr:spPr>
        <a:xfrm flipV="1">
          <a:off x="16179800" y="1035824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72051</xdr:rowOff>
    </xdr:from>
    <xdr:to>
      <xdr:col>77</xdr:col>
      <xdr:colOff>44450</xdr:colOff>
      <xdr:row>60</xdr:row>
      <xdr:rowOff>75269</xdr:rowOff>
    </xdr:to>
    <xdr:cxnSp macro="">
      <xdr:nvCxnSpPr>
        <xdr:cNvPr id="324" name="直線コネクタ 323"/>
        <xdr:cNvCxnSpPr/>
      </xdr:nvCxnSpPr>
      <xdr:spPr>
        <a:xfrm>
          <a:off x="15290800" y="1035905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60791</xdr:rowOff>
    </xdr:from>
    <xdr:to>
      <xdr:col>72</xdr:col>
      <xdr:colOff>203200</xdr:colOff>
      <xdr:row>60</xdr:row>
      <xdr:rowOff>72051</xdr:rowOff>
    </xdr:to>
    <xdr:cxnSp macro="">
      <xdr:nvCxnSpPr>
        <xdr:cNvPr id="327" name="直線コネクタ 326"/>
        <xdr:cNvCxnSpPr/>
      </xdr:nvCxnSpPr>
      <xdr:spPr>
        <a:xfrm>
          <a:off x="14401800" y="10347791"/>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7705</xdr:rowOff>
    </xdr:from>
    <xdr:to>
      <xdr:col>68</xdr:col>
      <xdr:colOff>152400</xdr:colOff>
      <xdr:row>60</xdr:row>
      <xdr:rowOff>60791</xdr:rowOff>
    </xdr:to>
    <xdr:cxnSp macro="">
      <xdr:nvCxnSpPr>
        <xdr:cNvPr id="330" name="直線コネクタ 329"/>
        <xdr:cNvCxnSpPr/>
      </xdr:nvCxnSpPr>
      <xdr:spPr>
        <a:xfrm>
          <a:off x="13512800" y="1029470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40" name="楕円 339"/>
        <xdr:cNvSpPr/>
      </xdr:nvSpPr>
      <xdr:spPr>
        <a:xfrm>
          <a:off x="169672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113174</xdr:rowOff>
    </xdr:from>
    <xdr:ext cx="762000" cy="259045"/>
    <xdr:sp macro="" textlink="">
      <xdr:nvSpPr>
        <xdr:cNvPr id="341" name="定員管理の状況該当値テキスト"/>
        <xdr:cNvSpPr txBox="1"/>
      </xdr:nvSpPr>
      <xdr:spPr>
        <a:xfrm>
          <a:off x="17106900" y="1022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24469</xdr:rowOff>
    </xdr:from>
    <xdr:to>
      <xdr:col>77</xdr:col>
      <xdr:colOff>95250</xdr:colOff>
      <xdr:row>60</xdr:row>
      <xdr:rowOff>126069</xdr:rowOff>
    </xdr:to>
    <xdr:sp macro="" textlink="">
      <xdr:nvSpPr>
        <xdr:cNvPr id="342" name="楕円 341"/>
        <xdr:cNvSpPr/>
      </xdr:nvSpPr>
      <xdr:spPr>
        <a:xfrm>
          <a:off x="16129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136246</xdr:rowOff>
    </xdr:from>
    <xdr:ext cx="736600" cy="259045"/>
    <xdr:sp macro="" textlink="">
      <xdr:nvSpPr>
        <xdr:cNvPr id="343" name="テキスト ボックス 342"/>
        <xdr:cNvSpPr txBox="1"/>
      </xdr:nvSpPr>
      <xdr:spPr>
        <a:xfrm>
          <a:off x="15798800" y="1008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21251</xdr:rowOff>
    </xdr:from>
    <xdr:to>
      <xdr:col>73</xdr:col>
      <xdr:colOff>44450</xdr:colOff>
      <xdr:row>60</xdr:row>
      <xdr:rowOff>122851</xdr:rowOff>
    </xdr:to>
    <xdr:sp macro="" textlink="">
      <xdr:nvSpPr>
        <xdr:cNvPr id="344" name="楕円 343"/>
        <xdr:cNvSpPr/>
      </xdr:nvSpPr>
      <xdr:spPr>
        <a:xfrm>
          <a:off x="152400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133028</xdr:rowOff>
    </xdr:from>
    <xdr:ext cx="762000" cy="259045"/>
    <xdr:sp macro="" textlink="">
      <xdr:nvSpPr>
        <xdr:cNvPr id="345" name="テキスト ボックス 344"/>
        <xdr:cNvSpPr txBox="1"/>
      </xdr:nvSpPr>
      <xdr:spPr>
        <a:xfrm>
          <a:off x="14909800" y="1007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9991</xdr:rowOff>
    </xdr:from>
    <xdr:to>
      <xdr:col>68</xdr:col>
      <xdr:colOff>203200</xdr:colOff>
      <xdr:row>60</xdr:row>
      <xdr:rowOff>111591</xdr:rowOff>
    </xdr:to>
    <xdr:sp macro="" textlink="">
      <xdr:nvSpPr>
        <xdr:cNvPr id="346" name="楕円 345"/>
        <xdr:cNvSpPr/>
      </xdr:nvSpPr>
      <xdr:spPr>
        <a:xfrm>
          <a:off x="143510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121768</xdr:rowOff>
    </xdr:from>
    <xdr:ext cx="762000" cy="259045"/>
    <xdr:sp macro="" textlink="">
      <xdr:nvSpPr>
        <xdr:cNvPr id="347" name="テキスト ボックス 346"/>
        <xdr:cNvSpPr txBox="1"/>
      </xdr:nvSpPr>
      <xdr:spPr>
        <a:xfrm>
          <a:off x="14020800" y="100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48" name="楕円 347"/>
        <xdr:cNvSpPr/>
      </xdr:nvSpPr>
      <xdr:spPr>
        <a:xfrm>
          <a:off x="13462000" y="10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49" name="テキスト ボックス 348"/>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実質公債費比率は、依然として類似団体平均値及び県平均値を上回っている。起債依存型の事業が多いことや、下水道事業債償還金が増加していること等が要因である。さらに令和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年度にかけて地方債償還金が増加する見込みであることから、今後控えている大規模な事業計画の整理・縮小を図りつつ、交付税算入率が高い地方債を活用するなど、財政運営の健全化に努める。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37338</xdr:rowOff>
    </xdr:from>
    <xdr:to>
      <xdr:col>81</xdr:col>
      <xdr:colOff>44450</xdr:colOff>
      <xdr:row>43</xdr:row>
      <xdr:rowOff>75946</xdr:rowOff>
    </xdr:to>
    <xdr:cxnSp macro="">
      <xdr:nvCxnSpPr>
        <xdr:cNvPr id="381" name="直線コネクタ 380"/>
        <xdr:cNvCxnSpPr/>
      </xdr:nvCxnSpPr>
      <xdr:spPr>
        <a:xfrm flipV="1">
          <a:off x="16179800" y="74096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75946</xdr:rowOff>
    </xdr:from>
    <xdr:to>
      <xdr:col>77</xdr:col>
      <xdr:colOff>44450</xdr:colOff>
      <xdr:row>43</xdr:row>
      <xdr:rowOff>85598</xdr:rowOff>
    </xdr:to>
    <xdr:cxnSp macro="">
      <xdr:nvCxnSpPr>
        <xdr:cNvPr id="384" name="直線コネクタ 383"/>
        <xdr:cNvCxnSpPr/>
      </xdr:nvCxnSpPr>
      <xdr:spPr>
        <a:xfrm flipV="1">
          <a:off x="15290800" y="74482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85598</xdr:rowOff>
    </xdr:to>
    <xdr:cxnSp macro="">
      <xdr:nvCxnSpPr>
        <xdr:cNvPr id="387" name="直線コネクタ 386"/>
        <xdr:cNvCxnSpPr/>
      </xdr:nvCxnSpPr>
      <xdr:spPr>
        <a:xfrm>
          <a:off x="14401800" y="73614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160528</xdr:rowOff>
    </xdr:to>
    <xdr:cxnSp macro="">
      <xdr:nvCxnSpPr>
        <xdr:cNvPr id="390" name="直線コネクタ 389"/>
        <xdr:cNvCxnSpPr/>
      </xdr:nvCxnSpPr>
      <xdr:spPr>
        <a:xfrm>
          <a:off x="13512800" y="72359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157988</xdr:rowOff>
    </xdr:from>
    <xdr:to>
      <xdr:col>81</xdr:col>
      <xdr:colOff>95250</xdr:colOff>
      <xdr:row>43</xdr:row>
      <xdr:rowOff>88138</xdr:rowOff>
    </xdr:to>
    <xdr:sp macro="" textlink="">
      <xdr:nvSpPr>
        <xdr:cNvPr id="400" name="楕円 399"/>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130065</xdr:rowOff>
    </xdr:from>
    <xdr:ext cx="762000" cy="259045"/>
    <xdr:sp macro="" textlink="">
      <xdr:nvSpPr>
        <xdr:cNvPr id="401"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25146</xdr:rowOff>
    </xdr:from>
    <xdr:to>
      <xdr:col>77</xdr:col>
      <xdr:colOff>95250</xdr:colOff>
      <xdr:row>43</xdr:row>
      <xdr:rowOff>126746</xdr:rowOff>
    </xdr:to>
    <xdr:sp macro="" textlink="">
      <xdr:nvSpPr>
        <xdr:cNvPr id="402" name="楕円 401"/>
        <xdr:cNvSpPr/>
      </xdr:nvSpPr>
      <xdr:spPr>
        <a:xfrm>
          <a:off x="16129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111523</xdr:rowOff>
    </xdr:from>
    <xdr:ext cx="736600" cy="259045"/>
    <xdr:sp macro="" textlink="">
      <xdr:nvSpPr>
        <xdr:cNvPr id="403" name="テキスト ボックス 402"/>
        <xdr:cNvSpPr txBox="1"/>
      </xdr:nvSpPr>
      <xdr:spPr>
        <a:xfrm>
          <a:off x="15798800" y="748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4" name="楕円 403"/>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5" name="テキスト ボックス 404"/>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6" name="楕円 405"/>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7" name="テキスト ボックス 406"/>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8" name="楕円 407"/>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9" name="テキスト ボックス 408"/>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将来負担比率は、将来負担額を充当可能な財源等が大きく上回っているため、令和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年度においても算定されなかった。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136596</xdr:rowOff>
    </xdr:from>
    <xdr:to>
      <xdr:col>73</xdr:col>
      <xdr:colOff>44450</xdr:colOff>
      <xdr:row>14</xdr:row>
      <xdr:rowOff>66746</xdr:rowOff>
    </xdr:to>
    <xdr:sp macro="" textlink="">
      <xdr:nvSpPr>
        <xdr:cNvPr id="447" name="フローチャート: 判断 446"/>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48" name="テキスト ボックス 447"/>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131233</xdr:rowOff>
    </xdr:from>
    <xdr:to>
      <xdr:col>68</xdr:col>
      <xdr:colOff>203200</xdr:colOff>
      <xdr:row>14</xdr:row>
      <xdr:rowOff>61383</xdr:rowOff>
    </xdr:to>
    <xdr:sp macro="" textlink="">
      <xdr:nvSpPr>
        <xdr:cNvPr id="449" name="フローチャート: 判断 448"/>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0" name="テキスト ボックス 449"/>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1" name="フローチャート: 判断 450"/>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2" name="テキスト ボックス 451"/>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9,609
9,544
24.88
7,239,617
6,854,520
322,585
3,245,923
5,060,561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人件費は、類似団体平均値よりもやや低い水準で推移しており、昨年度から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ポイント増加した。今後も、再任用職員及び会計年度任用職員等の効果的な活用を行いながら、適正な人員管理に努める。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66040</xdr:rowOff>
    </xdr:to>
    <xdr:cxnSp macro="">
      <xdr:nvCxnSpPr>
        <xdr:cNvPr id="66" name="直線コネクタ 65"/>
        <xdr:cNvCxnSpPr/>
      </xdr:nvCxnSpPr>
      <xdr:spPr>
        <a:xfrm>
          <a:off x="3987800" y="6162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37</xdr:row>
      <xdr:rowOff>31750</xdr:rowOff>
    </xdr:to>
    <xdr:cxnSp macro="">
      <xdr:nvCxnSpPr>
        <xdr:cNvPr id="69" name="直線コネクタ 68"/>
        <xdr:cNvCxnSpPr/>
      </xdr:nvCxnSpPr>
      <xdr:spPr>
        <a:xfrm flipV="1">
          <a:off x="3098800" y="61620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46990</xdr:rowOff>
    </xdr:to>
    <xdr:cxnSp macro="">
      <xdr:nvCxnSpPr>
        <xdr:cNvPr id="72" name="直線コネクタ 71"/>
        <xdr:cNvCxnSpPr/>
      </xdr:nvCxnSpPr>
      <xdr:spPr>
        <a:xfrm flipV="1">
          <a:off x="2209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46990</xdr:rowOff>
    </xdr:to>
    <xdr:cxnSp macro="">
      <xdr:nvCxnSpPr>
        <xdr:cNvPr id="75" name="直線コネクタ 74"/>
        <xdr:cNvCxnSpPr/>
      </xdr:nvCxnSpPr>
      <xdr:spPr>
        <a:xfrm>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92" name="テキスト ボックス 91"/>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物件費は類似団体平均値より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ポイント下回っているが、昨年度と比較して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燃料費高騰による、光熱水費の増加等が要因である。</a:t>
          </a:r>
        </a:p>
        <a:p>
          <a:r>
            <a:rPr kumimoji="1" lang="ja-JP" altLang="en-US" sz="1300">
              <a:latin typeface="ＭＳ Ｐゴシック" panose="020B0600070205080204" pitchFamily="50" charset="-128"/>
              <a:ea typeface="ＭＳ Ｐゴシック" panose="020B0600070205080204" pitchFamily="50" charset="-128"/>
            </a:rPr>
            <a:t>必要備品や設備の調達をリース方式で行っており今後の物件費は微増傾向で推移すると見込まれるため、節減意識を持って費用の抑制に努める。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94996</xdr:rowOff>
    </xdr:to>
    <xdr:cxnSp macro="">
      <xdr:nvCxnSpPr>
        <xdr:cNvPr id="124" name="直線コネクタ 123"/>
        <xdr:cNvCxnSpPr/>
      </xdr:nvCxnSpPr>
      <xdr:spPr>
        <a:xfrm>
          <a:off x="15671800" y="2797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131572</xdr:rowOff>
    </xdr:to>
    <xdr:cxnSp macro="">
      <xdr:nvCxnSpPr>
        <xdr:cNvPr id="127" name="直線コネクタ 126"/>
        <xdr:cNvCxnSpPr/>
      </xdr:nvCxnSpPr>
      <xdr:spPr>
        <a:xfrm flipV="1">
          <a:off x="14782800" y="2797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131572</xdr:rowOff>
    </xdr:to>
    <xdr:cxnSp macro="">
      <xdr:nvCxnSpPr>
        <xdr:cNvPr id="130" name="直線コネクタ 129"/>
        <xdr:cNvCxnSpPr/>
      </xdr:nvCxnSpPr>
      <xdr:spPr>
        <a:xfrm>
          <a:off x="13893800" y="28016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58420</xdr:rowOff>
    </xdr:to>
    <xdr:cxnSp macro="">
      <xdr:nvCxnSpPr>
        <xdr:cNvPr id="133" name="直線コネクタ 132"/>
        <xdr:cNvCxnSpPr/>
      </xdr:nvCxnSpPr>
      <xdr:spPr>
        <a:xfrm>
          <a:off x="13004800" y="27513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5" name="楕円 144"/>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6" name="テキスト ボックス 145"/>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51" name="楕円 150"/>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2" name="テキスト ボックス 151"/>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扶助費は、昨年度から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民間保育所等運営負担金や障害者自立支援関連経費、未熟児医療給費等による扶助費の増加が見込まれる状況であるため、推移を注視するとともに、住民ニーズを的確に把握し事業の見直し等の検討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60</xdr:row>
      <xdr:rowOff>12700</xdr:rowOff>
    </xdr:to>
    <xdr:cxnSp macro="">
      <xdr:nvCxnSpPr>
        <xdr:cNvPr id="185" name="直線コネクタ 184"/>
        <xdr:cNvCxnSpPr/>
      </xdr:nvCxnSpPr>
      <xdr:spPr>
        <a:xfrm>
          <a:off x="3987800" y="9994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12700</xdr:rowOff>
    </xdr:to>
    <xdr:cxnSp macro="">
      <xdr:nvCxnSpPr>
        <xdr:cNvPr id="188" name="直線コネクタ 187"/>
        <xdr:cNvCxnSpPr/>
      </xdr:nvCxnSpPr>
      <xdr:spPr>
        <a:xfrm flipV="1">
          <a:off x="3098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59</xdr:row>
      <xdr:rowOff>88900</xdr:rowOff>
    </xdr:to>
    <xdr:cxnSp macro="">
      <xdr:nvCxnSpPr>
        <xdr:cNvPr id="191" name="直線コネクタ 190"/>
        <xdr:cNvCxnSpPr/>
      </xdr:nvCxnSpPr>
      <xdr:spPr>
        <a:xfrm flipV="1">
          <a:off x="2209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59</xdr:row>
      <xdr:rowOff>88900</xdr:rowOff>
    </xdr:to>
    <xdr:cxnSp macro="">
      <xdr:nvCxnSpPr>
        <xdr:cNvPr id="194" name="直線コネクタ 193"/>
        <xdr:cNvCxnSpPr/>
      </xdr:nvCxnSpPr>
      <xdr:spPr>
        <a:xfrm>
          <a:off x="1320800" y="10033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4" name="楕円 203"/>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5"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6" name="楕円 205"/>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7" name="テキスト ボックス 206"/>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08" name="楕円 207"/>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09" name="テキスト ボックス 208"/>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0" name="楕円 209"/>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1" name="テキスト ボックス 210"/>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2" name="楕円 211"/>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3" name="テキスト ボックス 212"/>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その他の経費は、昨年度より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ポイント増加し、依然として類似団体平均値及び県平均値を大幅に上回っている。</a:t>
          </a:r>
        </a:p>
        <a:p>
          <a:r>
            <a:rPr kumimoji="1" lang="ja-JP" altLang="en-US" sz="1300">
              <a:latin typeface="ＭＳ Ｐゴシック" panose="020B0600070205080204" pitchFamily="50" charset="-128"/>
              <a:ea typeface="ＭＳ Ｐゴシック" panose="020B0600070205080204" pitchFamily="50" charset="-128"/>
            </a:rPr>
            <a:t>主な要因は各事業への繰出金である。特に下水道事業は一般会計からの繰入金に依存した運営が続いている状況であることから、下水道事業へは独立採算の原則に立ち返った料金値上げによる健全化や接続率の向上等を要請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81280</xdr:rowOff>
    </xdr:to>
    <xdr:cxnSp macro="">
      <xdr:nvCxnSpPr>
        <xdr:cNvPr id="246" name="直線コネクタ 245"/>
        <xdr:cNvCxnSpPr/>
      </xdr:nvCxnSpPr>
      <xdr:spPr>
        <a:xfrm>
          <a:off x="15671800" y="1029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107950</xdr:rowOff>
    </xdr:to>
    <xdr:cxnSp macro="">
      <xdr:nvCxnSpPr>
        <xdr:cNvPr id="249" name="直線コネクタ 248"/>
        <xdr:cNvCxnSpPr/>
      </xdr:nvCxnSpPr>
      <xdr:spPr>
        <a:xfrm flipV="1">
          <a:off x="14782800" y="10299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85090</xdr:rowOff>
    </xdr:from>
    <xdr:to>
      <xdr:col>73</xdr:col>
      <xdr:colOff>180975</xdr:colOff>
      <xdr:row>61</xdr:row>
      <xdr:rowOff>107950</xdr:rowOff>
    </xdr:to>
    <xdr:cxnSp macro="">
      <xdr:nvCxnSpPr>
        <xdr:cNvPr id="252" name="直線コネクタ 251"/>
        <xdr:cNvCxnSpPr/>
      </xdr:nvCxnSpPr>
      <xdr:spPr>
        <a:xfrm>
          <a:off x="13893800" y="1054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24130</xdr:rowOff>
    </xdr:from>
    <xdr:to>
      <xdr:col>69</xdr:col>
      <xdr:colOff>92075</xdr:colOff>
      <xdr:row>61</xdr:row>
      <xdr:rowOff>85090</xdr:rowOff>
    </xdr:to>
    <xdr:cxnSp macro="">
      <xdr:nvCxnSpPr>
        <xdr:cNvPr id="255" name="直線コネクタ 254"/>
        <xdr:cNvCxnSpPr/>
      </xdr:nvCxnSpPr>
      <xdr:spPr>
        <a:xfrm>
          <a:off x="13004800" y="1048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65" name="楕円 264"/>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110507</xdr:rowOff>
    </xdr:from>
    <xdr:ext cx="762000" cy="259045"/>
    <xdr:sp macro="" textlink="">
      <xdr:nvSpPr>
        <xdr:cNvPr id="266" name="その他該当値テキスト"/>
        <xdr:cNvSpPr txBox="1"/>
      </xdr:nvSpPr>
      <xdr:spPr>
        <a:xfrm>
          <a:off x="16598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7" name="楕円 266"/>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8" name="テキスト ボックス 267"/>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57150</xdr:rowOff>
    </xdr:from>
    <xdr:to>
      <xdr:col>74</xdr:col>
      <xdr:colOff>31750</xdr:colOff>
      <xdr:row>61</xdr:row>
      <xdr:rowOff>158750</xdr:rowOff>
    </xdr:to>
    <xdr:sp macro="" textlink="">
      <xdr:nvSpPr>
        <xdr:cNvPr id="269" name="楕円 268"/>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143527</xdr:rowOff>
    </xdr:from>
    <xdr:ext cx="762000" cy="259045"/>
    <xdr:sp macro="" textlink="">
      <xdr:nvSpPr>
        <xdr:cNvPr id="270" name="テキスト ボックス 269"/>
        <xdr:cNvSpPr txBox="1"/>
      </xdr:nvSpPr>
      <xdr:spPr>
        <a:xfrm>
          <a:off x="14401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34290</xdr:rowOff>
    </xdr:from>
    <xdr:to>
      <xdr:col>69</xdr:col>
      <xdr:colOff>142875</xdr:colOff>
      <xdr:row>61</xdr:row>
      <xdr:rowOff>135890</xdr:rowOff>
    </xdr:to>
    <xdr:sp macro="" textlink="">
      <xdr:nvSpPr>
        <xdr:cNvPr id="271" name="楕円 270"/>
        <xdr:cNvSpPr/>
      </xdr:nvSpPr>
      <xdr:spPr>
        <a:xfrm>
          <a:off x="13843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120667</xdr:rowOff>
    </xdr:from>
    <xdr:ext cx="762000" cy="259045"/>
    <xdr:sp macro="" textlink="">
      <xdr:nvSpPr>
        <xdr:cNvPr id="272" name="テキスト ボックス 271"/>
        <xdr:cNvSpPr txBox="1"/>
      </xdr:nvSpPr>
      <xdr:spPr>
        <a:xfrm>
          <a:off x="13512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144780</xdr:rowOff>
    </xdr:from>
    <xdr:to>
      <xdr:col>65</xdr:col>
      <xdr:colOff>53975</xdr:colOff>
      <xdr:row>61</xdr:row>
      <xdr:rowOff>74930</xdr:rowOff>
    </xdr:to>
    <xdr:sp macro="" textlink="">
      <xdr:nvSpPr>
        <xdr:cNvPr id="273" name="楕円 272"/>
        <xdr:cNvSpPr/>
      </xdr:nvSpPr>
      <xdr:spPr>
        <a:xfrm>
          <a:off x="12954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59707</xdr:rowOff>
    </xdr:from>
    <xdr:ext cx="762000" cy="259045"/>
    <xdr:sp macro="" textlink="">
      <xdr:nvSpPr>
        <xdr:cNvPr id="274" name="テキスト ボックス 273"/>
        <xdr:cNvSpPr txBox="1"/>
      </xdr:nvSpPr>
      <xdr:spPr>
        <a:xfrm>
          <a:off x="12623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補助費は、類似団体平均値、県平均値共に下回っているが、昨年度より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消防やごみ処理等の一部事務組合への負担金は同規模の負担が続く見込みであるため、町単独の補助金等については、事業効果や初期の目的が達成された事業等について検証、見直しを行い、費用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170434</xdr:rowOff>
    </xdr:to>
    <xdr:cxnSp macro="">
      <xdr:nvCxnSpPr>
        <xdr:cNvPr id="304" name="直線コネクタ 303"/>
        <xdr:cNvCxnSpPr/>
      </xdr:nvCxnSpPr>
      <xdr:spPr>
        <a:xfrm>
          <a:off x="15671800" y="61208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143002</xdr:rowOff>
    </xdr:to>
    <xdr:cxnSp macro="">
      <xdr:nvCxnSpPr>
        <xdr:cNvPr id="307" name="直線コネクタ 306"/>
        <xdr:cNvCxnSpPr/>
      </xdr:nvCxnSpPr>
      <xdr:spPr>
        <a:xfrm flipV="1">
          <a:off x="14782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161290</xdr:rowOff>
    </xdr:to>
    <xdr:cxnSp macro="">
      <xdr:nvCxnSpPr>
        <xdr:cNvPr id="310" name="直線コネクタ 309"/>
        <xdr:cNvCxnSpPr/>
      </xdr:nvCxnSpPr>
      <xdr:spPr>
        <a:xfrm flipV="1">
          <a:off x="13893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161290</xdr:rowOff>
    </xdr:to>
    <xdr:cxnSp macro="">
      <xdr:nvCxnSpPr>
        <xdr:cNvPr id="313" name="直線コネクタ 312"/>
        <xdr:cNvCxnSpPr/>
      </xdr:nvCxnSpPr>
      <xdr:spPr>
        <a:xfrm>
          <a:off x="13004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3" name="楕円 322"/>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4"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5" name="楕円 324"/>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6" name="テキスト ボックス 325"/>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7" name="楕円 326"/>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8" name="テキスト ボックス 327"/>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9" name="楕円 328"/>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0" name="テキスト ボックス 329"/>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公債費は、類似団体平均値より低い水準でほぼ横ばいで推移している。</a:t>
          </a:r>
        </a:p>
        <a:p>
          <a:r>
            <a:rPr kumimoji="1" lang="ja-JP" altLang="en-US" sz="1300">
              <a:latin typeface="ＭＳ Ｐゴシック" panose="020B0600070205080204" pitchFamily="50" charset="-128"/>
              <a:ea typeface="ＭＳ Ｐゴシック" panose="020B0600070205080204" pitchFamily="50" charset="-128"/>
            </a:rPr>
            <a:t>近年、地方債を活用した道路事業や大型事業が集中したことから、令和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年度にかけて、公債費の増大が見込まれる。</a:t>
          </a:r>
        </a:p>
        <a:p>
          <a:r>
            <a:rPr kumimoji="1" lang="ja-JP" altLang="en-US" sz="1300">
              <a:latin typeface="ＭＳ Ｐゴシック" panose="020B0600070205080204" pitchFamily="50" charset="-128"/>
              <a:ea typeface="ＭＳ Ｐゴシック" panose="020B0600070205080204" pitchFamily="50" charset="-128"/>
            </a:rPr>
            <a:t>今後は事業の優先順位や緊急性を整理し、地方債を発行する際は交付税参入の高い地方債を活用するなど、町の負担軽減を図っていく。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111760</xdr:rowOff>
    </xdr:from>
    <xdr:to>
      <xdr:col>24</xdr:col>
      <xdr:colOff>25400</xdr:colOff>
      <xdr:row>75</xdr:row>
      <xdr:rowOff>115570</xdr:rowOff>
    </xdr:to>
    <xdr:cxnSp macro="">
      <xdr:nvCxnSpPr>
        <xdr:cNvPr id="364" name="直線コネクタ 363"/>
        <xdr:cNvCxnSpPr/>
      </xdr:nvCxnSpPr>
      <xdr:spPr>
        <a:xfrm>
          <a:off x="3987800" y="12970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168911</xdr:rowOff>
    </xdr:to>
    <xdr:cxnSp macro="">
      <xdr:nvCxnSpPr>
        <xdr:cNvPr id="367" name="直線コネクタ 366"/>
        <xdr:cNvCxnSpPr/>
      </xdr:nvCxnSpPr>
      <xdr:spPr>
        <a:xfrm flipV="1">
          <a:off x="3098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16511</xdr:rowOff>
    </xdr:to>
    <xdr:cxnSp macro="">
      <xdr:nvCxnSpPr>
        <xdr:cNvPr id="370" name="直線コネクタ 369"/>
        <xdr:cNvCxnSpPr/>
      </xdr:nvCxnSpPr>
      <xdr:spPr>
        <a:xfrm flipV="1">
          <a:off x="2209800" y="13027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16511</xdr:rowOff>
    </xdr:to>
    <xdr:cxnSp macro="">
      <xdr:nvCxnSpPr>
        <xdr:cNvPr id="373" name="直線コネクタ 372"/>
        <xdr:cNvCxnSpPr/>
      </xdr:nvCxnSpPr>
      <xdr:spPr>
        <a:xfrm>
          <a:off x="1320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3" name="楕円 382"/>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4"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60960</xdr:rowOff>
    </xdr:from>
    <xdr:to>
      <xdr:col>20</xdr:col>
      <xdr:colOff>38100</xdr:colOff>
      <xdr:row>75</xdr:row>
      <xdr:rowOff>162561</xdr:rowOff>
    </xdr:to>
    <xdr:sp macro="" textlink="">
      <xdr:nvSpPr>
        <xdr:cNvPr id="385" name="楕円 384"/>
        <xdr:cNvSpPr/>
      </xdr:nvSpPr>
      <xdr:spPr>
        <a:xfrm>
          <a:off x="3937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1287</xdr:rowOff>
    </xdr:from>
    <xdr:ext cx="736600" cy="259045"/>
    <xdr:sp macro="" textlink="">
      <xdr:nvSpPr>
        <xdr:cNvPr id="386" name="テキスト ボックス 385"/>
        <xdr:cNvSpPr txBox="1"/>
      </xdr:nvSpPr>
      <xdr:spPr>
        <a:xfrm>
          <a:off x="3606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7" name="楕円 386"/>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8" name="テキスト ボックス 387"/>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9" name="楕円 388"/>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90" name="テキスト ボックス 389"/>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1" name="楕円 390"/>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2" name="テキスト ボックス 391"/>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公債費以外の経常収支比率は、類似団体平均をやや上回る水準となった。</a:t>
          </a:r>
        </a:p>
        <a:p>
          <a:r>
            <a:rPr kumimoji="1" lang="ja-JP" altLang="en-US" sz="1300">
              <a:latin typeface="ＭＳ Ｐゴシック" panose="020B0600070205080204" pitchFamily="50" charset="-128"/>
              <a:ea typeface="ＭＳ Ｐゴシック" panose="020B0600070205080204" pitchFamily="50" charset="-128"/>
            </a:rPr>
            <a:t>今後も人件費や扶助費、物件費の増加が見込まれることから、人件費及び物件費等の固定経費の削減に努めつつ、下水道事業へは健全化の要請を行っていく。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69850</xdr:rowOff>
    </xdr:to>
    <xdr:cxnSp macro="">
      <xdr:nvCxnSpPr>
        <xdr:cNvPr id="425" name="直線コネクタ 424"/>
        <xdr:cNvCxnSpPr/>
      </xdr:nvCxnSpPr>
      <xdr:spPr>
        <a:xfrm>
          <a:off x="15671800" y="132334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31750</xdr:rowOff>
    </xdr:from>
    <xdr:to>
      <xdr:col>78</xdr:col>
      <xdr:colOff>69850</xdr:colOff>
      <xdr:row>79</xdr:row>
      <xdr:rowOff>39370</xdr:rowOff>
    </xdr:to>
    <xdr:cxnSp macro="">
      <xdr:nvCxnSpPr>
        <xdr:cNvPr id="428" name="直線コネクタ 427"/>
        <xdr:cNvCxnSpPr/>
      </xdr:nvCxnSpPr>
      <xdr:spPr>
        <a:xfrm flipV="1">
          <a:off x="14782800" y="132334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39370</xdr:rowOff>
    </xdr:to>
    <xdr:cxnSp macro="">
      <xdr:nvCxnSpPr>
        <xdr:cNvPr id="431" name="直線コネクタ 430"/>
        <xdr:cNvCxnSpPr/>
      </xdr:nvCxnSpPr>
      <xdr:spPr>
        <a:xfrm>
          <a:off x="13893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5080</xdr:rowOff>
    </xdr:to>
    <xdr:cxnSp macro="">
      <xdr:nvCxnSpPr>
        <xdr:cNvPr id="434" name="直線コネクタ 433"/>
        <xdr:cNvCxnSpPr/>
      </xdr:nvCxnSpPr>
      <xdr:spPr>
        <a:xfrm>
          <a:off x="13004800" y="134315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4" name="楕円 443"/>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45"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6" name="楕円 445"/>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7" name="テキスト ボックス 446"/>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48" name="楕円 447"/>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49" name="テキスト ボックス 448"/>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0" name="楕円 449"/>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51" name="テキスト ボックス 450"/>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2" name="楕円 451"/>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3" name="テキスト ボックス 452"/>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3975</xdr:rowOff>
    </xdr:from>
    <xdr:to>
      <xdr:col>29</xdr:col>
      <xdr:colOff>127000</xdr:colOff>
      <xdr:row>18</xdr:row>
      <xdr:rowOff>45763</xdr:rowOff>
    </xdr:to>
    <xdr:cxnSp macro="">
      <xdr:nvCxnSpPr>
        <xdr:cNvPr id="50" name="直線コネクタ 49"/>
        <xdr:cNvCxnSpPr/>
      </xdr:nvCxnSpPr>
      <xdr:spPr bwMode="auto">
        <a:xfrm flipV="1">
          <a:off x="5003800" y="3137700"/>
          <a:ext cx="6477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34668</xdr:rowOff>
    </xdr:from>
    <xdr:to>
      <xdr:col>26</xdr:col>
      <xdr:colOff>50800</xdr:colOff>
      <xdr:row>18</xdr:row>
      <xdr:rowOff>45763</xdr:rowOff>
    </xdr:to>
    <xdr:cxnSp macro="">
      <xdr:nvCxnSpPr>
        <xdr:cNvPr id="53" name="直線コネクタ 52"/>
        <xdr:cNvCxnSpPr/>
      </xdr:nvCxnSpPr>
      <xdr:spPr bwMode="auto">
        <a:xfrm>
          <a:off x="4305300" y="3168393"/>
          <a:ext cx="698500" cy="1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34668</xdr:rowOff>
    </xdr:from>
    <xdr:to>
      <xdr:col>22</xdr:col>
      <xdr:colOff>114300</xdr:colOff>
      <xdr:row>18</xdr:row>
      <xdr:rowOff>84945</xdr:rowOff>
    </xdr:to>
    <xdr:cxnSp macro="">
      <xdr:nvCxnSpPr>
        <xdr:cNvPr id="56" name="直線コネクタ 55"/>
        <xdr:cNvCxnSpPr/>
      </xdr:nvCxnSpPr>
      <xdr:spPr bwMode="auto">
        <a:xfrm flipV="1">
          <a:off x="3606800" y="3168393"/>
          <a:ext cx="698500" cy="50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84945</xdr:rowOff>
    </xdr:from>
    <xdr:to>
      <xdr:col>18</xdr:col>
      <xdr:colOff>177800</xdr:colOff>
      <xdr:row>18</xdr:row>
      <xdr:rowOff>105184</xdr:rowOff>
    </xdr:to>
    <xdr:cxnSp macro="">
      <xdr:nvCxnSpPr>
        <xdr:cNvPr id="59" name="直線コネクタ 58"/>
        <xdr:cNvCxnSpPr/>
      </xdr:nvCxnSpPr>
      <xdr:spPr bwMode="auto">
        <a:xfrm flipV="1">
          <a:off x="2908300" y="3218670"/>
          <a:ext cx="698500" cy="2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124625</xdr:rowOff>
    </xdr:from>
    <xdr:to>
      <xdr:col>29</xdr:col>
      <xdr:colOff>177800</xdr:colOff>
      <xdr:row>18</xdr:row>
      <xdr:rowOff>54775</xdr:rowOff>
    </xdr:to>
    <xdr:sp macro="" textlink="">
      <xdr:nvSpPr>
        <xdr:cNvPr id="69" name="楕円 68"/>
        <xdr:cNvSpPr/>
      </xdr:nvSpPr>
      <xdr:spPr bwMode="auto">
        <a:xfrm>
          <a:off x="5600700" y="308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96702</xdr:rowOff>
    </xdr:from>
    <xdr:ext cx="762000" cy="259045"/>
    <xdr:sp macro="" textlink="">
      <xdr:nvSpPr>
        <xdr:cNvPr id="70" name="人口1人当たり決算額の推移該当値テキスト130"/>
        <xdr:cNvSpPr txBox="1"/>
      </xdr:nvSpPr>
      <xdr:spPr>
        <a:xfrm>
          <a:off x="5740400" y="30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166413</xdr:rowOff>
    </xdr:from>
    <xdr:to>
      <xdr:col>26</xdr:col>
      <xdr:colOff>101600</xdr:colOff>
      <xdr:row>18</xdr:row>
      <xdr:rowOff>96563</xdr:rowOff>
    </xdr:to>
    <xdr:sp macro="" textlink="">
      <xdr:nvSpPr>
        <xdr:cNvPr id="71" name="楕円 70"/>
        <xdr:cNvSpPr/>
      </xdr:nvSpPr>
      <xdr:spPr bwMode="auto">
        <a:xfrm>
          <a:off x="4953000" y="3128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81340</xdr:rowOff>
    </xdr:from>
    <xdr:ext cx="736600" cy="259045"/>
    <xdr:sp macro="" textlink="">
      <xdr:nvSpPr>
        <xdr:cNvPr id="72" name="テキスト ボックス 71"/>
        <xdr:cNvSpPr txBox="1"/>
      </xdr:nvSpPr>
      <xdr:spPr>
        <a:xfrm>
          <a:off x="4622800" y="321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155318</xdr:rowOff>
    </xdr:from>
    <xdr:to>
      <xdr:col>22</xdr:col>
      <xdr:colOff>165100</xdr:colOff>
      <xdr:row>18</xdr:row>
      <xdr:rowOff>85468</xdr:rowOff>
    </xdr:to>
    <xdr:sp macro="" textlink="">
      <xdr:nvSpPr>
        <xdr:cNvPr id="73" name="楕円 72"/>
        <xdr:cNvSpPr/>
      </xdr:nvSpPr>
      <xdr:spPr bwMode="auto">
        <a:xfrm>
          <a:off x="4254500" y="311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70245</xdr:rowOff>
    </xdr:from>
    <xdr:ext cx="762000" cy="259045"/>
    <xdr:sp macro="" textlink="">
      <xdr:nvSpPr>
        <xdr:cNvPr id="74" name="テキスト ボックス 73"/>
        <xdr:cNvSpPr txBox="1"/>
      </xdr:nvSpPr>
      <xdr:spPr>
        <a:xfrm>
          <a:off x="3924300" y="320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34145</xdr:rowOff>
    </xdr:from>
    <xdr:to>
      <xdr:col>19</xdr:col>
      <xdr:colOff>38100</xdr:colOff>
      <xdr:row>18</xdr:row>
      <xdr:rowOff>135745</xdr:rowOff>
    </xdr:to>
    <xdr:sp macro="" textlink="">
      <xdr:nvSpPr>
        <xdr:cNvPr id="75" name="楕円 74"/>
        <xdr:cNvSpPr/>
      </xdr:nvSpPr>
      <xdr:spPr bwMode="auto">
        <a:xfrm>
          <a:off x="3556000" y="316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120522</xdr:rowOff>
    </xdr:from>
    <xdr:ext cx="762000" cy="259045"/>
    <xdr:sp macro="" textlink="">
      <xdr:nvSpPr>
        <xdr:cNvPr id="76" name="テキスト ボックス 75"/>
        <xdr:cNvSpPr txBox="1"/>
      </xdr:nvSpPr>
      <xdr:spPr>
        <a:xfrm>
          <a:off x="3225800" y="325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54384</xdr:rowOff>
    </xdr:from>
    <xdr:to>
      <xdr:col>15</xdr:col>
      <xdr:colOff>101600</xdr:colOff>
      <xdr:row>18</xdr:row>
      <xdr:rowOff>155984</xdr:rowOff>
    </xdr:to>
    <xdr:sp macro="" textlink="">
      <xdr:nvSpPr>
        <xdr:cNvPr id="77" name="楕円 76"/>
        <xdr:cNvSpPr/>
      </xdr:nvSpPr>
      <xdr:spPr bwMode="auto">
        <a:xfrm>
          <a:off x="2857500" y="318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140761</xdr:rowOff>
    </xdr:from>
    <xdr:ext cx="762000" cy="259045"/>
    <xdr:sp macro="" textlink="">
      <xdr:nvSpPr>
        <xdr:cNvPr id="78" name="テキスト ボックス 77"/>
        <xdr:cNvSpPr txBox="1"/>
      </xdr:nvSpPr>
      <xdr:spPr>
        <a:xfrm>
          <a:off x="2527300" y="327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104875</xdr:rowOff>
    </xdr:from>
    <xdr:to>
      <xdr:col>29</xdr:col>
      <xdr:colOff>127000</xdr:colOff>
      <xdr:row>36</xdr:row>
      <xdr:rowOff>131474</xdr:rowOff>
    </xdr:to>
    <xdr:cxnSp macro="">
      <xdr:nvCxnSpPr>
        <xdr:cNvPr id="114" name="直線コネクタ 113"/>
        <xdr:cNvCxnSpPr/>
      </xdr:nvCxnSpPr>
      <xdr:spPr bwMode="auto">
        <a:xfrm flipV="1">
          <a:off x="5003800" y="7058125"/>
          <a:ext cx="6477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121416</xdr:rowOff>
    </xdr:from>
    <xdr:to>
      <xdr:col>26</xdr:col>
      <xdr:colOff>50800</xdr:colOff>
      <xdr:row>36</xdr:row>
      <xdr:rowOff>131474</xdr:rowOff>
    </xdr:to>
    <xdr:cxnSp macro="">
      <xdr:nvCxnSpPr>
        <xdr:cNvPr id="117" name="直線コネクタ 116"/>
        <xdr:cNvCxnSpPr/>
      </xdr:nvCxnSpPr>
      <xdr:spPr bwMode="auto">
        <a:xfrm>
          <a:off x="4305300" y="7074666"/>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121416</xdr:rowOff>
    </xdr:from>
    <xdr:to>
      <xdr:col>22</xdr:col>
      <xdr:colOff>114300</xdr:colOff>
      <xdr:row>36</xdr:row>
      <xdr:rowOff>151901</xdr:rowOff>
    </xdr:to>
    <xdr:cxnSp macro="">
      <xdr:nvCxnSpPr>
        <xdr:cNvPr id="120" name="直線コネクタ 119"/>
        <xdr:cNvCxnSpPr/>
      </xdr:nvCxnSpPr>
      <xdr:spPr bwMode="auto">
        <a:xfrm flipV="1">
          <a:off x="3606800" y="7074666"/>
          <a:ext cx="698500" cy="30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151901</xdr:rowOff>
    </xdr:from>
    <xdr:to>
      <xdr:col>18</xdr:col>
      <xdr:colOff>177800</xdr:colOff>
      <xdr:row>37</xdr:row>
      <xdr:rowOff>26089</xdr:rowOff>
    </xdr:to>
    <xdr:cxnSp macro="">
      <xdr:nvCxnSpPr>
        <xdr:cNvPr id="123" name="直線コネクタ 122"/>
        <xdr:cNvCxnSpPr/>
      </xdr:nvCxnSpPr>
      <xdr:spPr bwMode="auto">
        <a:xfrm flipV="1">
          <a:off x="2908300" y="7105151"/>
          <a:ext cx="6985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54075</xdr:rowOff>
    </xdr:from>
    <xdr:to>
      <xdr:col>29</xdr:col>
      <xdr:colOff>177800</xdr:colOff>
      <xdr:row>36</xdr:row>
      <xdr:rowOff>155675</xdr:rowOff>
    </xdr:to>
    <xdr:sp macro="" textlink="">
      <xdr:nvSpPr>
        <xdr:cNvPr id="133" name="楕円 132"/>
        <xdr:cNvSpPr/>
      </xdr:nvSpPr>
      <xdr:spPr bwMode="auto">
        <a:xfrm>
          <a:off x="5600700" y="700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26152</xdr:rowOff>
    </xdr:from>
    <xdr:ext cx="762000" cy="259045"/>
    <xdr:sp macro="" textlink="">
      <xdr:nvSpPr>
        <xdr:cNvPr id="134" name="人口1人当たり決算額の推移該当値テキスト445"/>
        <xdr:cNvSpPr txBox="1"/>
      </xdr:nvSpPr>
      <xdr:spPr>
        <a:xfrm>
          <a:off x="5740400" y="697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80674</xdr:rowOff>
    </xdr:from>
    <xdr:to>
      <xdr:col>26</xdr:col>
      <xdr:colOff>101600</xdr:colOff>
      <xdr:row>37</xdr:row>
      <xdr:rowOff>10824</xdr:rowOff>
    </xdr:to>
    <xdr:sp macro="" textlink="">
      <xdr:nvSpPr>
        <xdr:cNvPr id="135" name="楕円 134"/>
        <xdr:cNvSpPr/>
      </xdr:nvSpPr>
      <xdr:spPr bwMode="auto">
        <a:xfrm>
          <a:off x="4953000" y="703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167051</xdr:rowOff>
    </xdr:from>
    <xdr:ext cx="736600" cy="259045"/>
    <xdr:sp macro="" textlink="">
      <xdr:nvSpPr>
        <xdr:cNvPr id="136" name="テキスト ボックス 135"/>
        <xdr:cNvSpPr txBox="1"/>
      </xdr:nvSpPr>
      <xdr:spPr>
        <a:xfrm>
          <a:off x="4622800" y="71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70616</xdr:rowOff>
    </xdr:from>
    <xdr:to>
      <xdr:col>22</xdr:col>
      <xdr:colOff>165100</xdr:colOff>
      <xdr:row>37</xdr:row>
      <xdr:rowOff>766</xdr:rowOff>
    </xdr:to>
    <xdr:sp macro="" textlink="">
      <xdr:nvSpPr>
        <xdr:cNvPr id="137" name="楕円 136"/>
        <xdr:cNvSpPr/>
      </xdr:nvSpPr>
      <xdr:spPr bwMode="auto">
        <a:xfrm>
          <a:off x="4254500" y="7023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182393</xdr:rowOff>
    </xdr:from>
    <xdr:ext cx="762000" cy="259045"/>
    <xdr:sp macro="" textlink="">
      <xdr:nvSpPr>
        <xdr:cNvPr id="138" name="テキスト ボックス 137"/>
        <xdr:cNvSpPr txBox="1"/>
      </xdr:nvSpPr>
      <xdr:spPr>
        <a:xfrm>
          <a:off x="3924300" y="679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101101</xdr:rowOff>
    </xdr:from>
    <xdr:to>
      <xdr:col>19</xdr:col>
      <xdr:colOff>38100</xdr:colOff>
      <xdr:row>37</xdr:row>
      <xdr:rowOff>31251</xdr:rowOff>
    </xdr:to>
    <xdr:sp macro="" textlink="">
      <xdr:nvSpPr>
        <xdr:cNvPr id="139" name="楕円 138"/>
        <xdr:cNvSpPr/>
      </xdr:nvSpPr>
      <xdr:spPr bwMode="auto">
        <a:xfrm>
          <a:off x="3556000" y="7054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16028</xdr:rowOff>
    </xdr:from>
    <xdr:ext cx="762000" cy="259045"/>
    <xdr:sp macro="" textlink="">
      <xdr:nvSpPr>
        <xdr:cNvPr id="140" name="テキスト ボックス 139"/>
        <xdr:cNvSpPr txBox="1"/>
      </xdr:nvSpPr>
      <xdr:spPr>
        <a:xfrm>
          <a:off x="3225800" y="714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146739</xdr:rowOff>
    </xdr:from>
    <xdr:to>
      <xdr:col>15</xdr:col>
      <xdr:colOff>101600</xdr:colOff>
      <xdr:row>37</xdr:row>
      <xdr:rowOff>76889</xdr:rowOff>
    </xdr:to>
    <xdr:sp macro="" textlink="">
      <xdr:nvSpPr>
        <xdr:cNvPr id="141" name="楕円 140"/>
        <xdr:cNvSpPr/>
      </xdr:nvSpPr>
      <xdr:spPr bwMode="auto">
        <a:xfrm>
          <a:off x="2857500" y="709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61666</xdr:rowOff>
    </xdr:from>
    <xdr:ext cx="762000" cy="259045"/>
    <xdr:sp macro="" textlink="">
      <xdr:nvSpPr>
        <xdr:cNvPr id="142" name="テキスト ボックス 141"/>
        <xdr:cNvSpPr txBox="1"/>
      </xdr:nvSpPr>
      <xdr:spPr>
        <a:xfrm>
          <a:off x="2527300" y="71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9,609
9,544
24.88
7,239,617
6,854,520
322,585
3,245,923
5,060,561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35009</xdr:rowOff>
    </xdr:from>
    <xdr:to>
      <xdr:col>24</xdr:col>
      <xdr:colOff>63500</xdr:colOff>
      <xdr:row>37</xdr:row>
      <xdr:rowOff>61923</xdr:rowOff>
    </xdr:to>
    <xdr:cxnSp macro="">
      <xdr:nvCxnSpPr>
        <xdr:cNvPr id="61" name="直線コネクタ 60"/>
        <xdr:cNvCxnSpPr/>
      </xdr:nvCxnSpPr>
      <xdr:spPr>
        <a:xfrm flipV="1">
          <a:off x="3797300" y="6378659"/>
          <a:ext cx="838200" cy="2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54120</xdr:rowOff>
    </xdr:from>
    <xdr:to>
      <xdr:col>19</xdr:col>
      <xdr:colOff>177800</xdr:colOff>
      <xdr:row>37</xdr:row>
      <xdr:rowOff>61923</xdr:rowOff>
    </xdr:to>
    <xdr:cxnSp macro="">
      <xdr:nvCxnSpPr>
        <xdr:cNvPr id="64" name="直線コネクタ 63"/>
        <xdr:cNvCxnSpPr/>
      </xdr:nvCxnSpPr>
      <xdr:spPr>
        <a:xfrm>
          <a:off x="2908300" y="6397770"/>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54120</xdr:rowOff>
    </xdr:from>
    <xdr:to>
      <xdr:col>15</xdr:col>
      <xdr:colOff>50800</xdr:colOff>
      <xdr:row>37</xdr:row>
      <xdr:rowOff>163619</xdr:rowOff>
    </xdr:to>
    <xdr:cxnSp macro="">
      <xdr:nvCxnSpPr>
        <xdr:cNvPr id="67" name="直線コネクタ 66"/>
        <xdr:cNvCxnSpPr/>
      </xdr:nvCxnSpPr>
      <xdr:spPr>
        <a:xfrm flipV="1">
          <a:off x="2019300" y="6397770"/>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163619</xdr:rowOff>
    </xdr:from>
    <xdr:to>
      <xdr:col>10</xdr:col>
      <xdr:colOff>114300</xdr:colOff>
      <xdr:row>37</xdr:row>
      <xdr:rowOff>167666</xdr:rowOff>
    </xdr:to>
    <xdr:cxnSp macro="">
      <xdr:nvCxnSpPr>
        <xdr:cNvPr id="70" name="直線コネクタ 69"/>
        <xdr:cNvCxnSpPr/>
      </xdr:nvCxnSpPr>
      <xdr:spPr>
        <a:xfrm flipV="1">
          <a:off x="1130300" y="6507269"/>
          <a:ext cx="8890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155659</xdr:rowOff>
    </xdr:from>
    <xdr:to>
      <xdr:col>24</xdr:col>
      <xdr:colOff>114300</xdr:colOff>
      <xdr:row>37</xdr:row>
      <xdr:rowOff>85809</xdr:rowOff>
    </xdr:to>
    <xdr:sp macro="" textlink="">
      <xdr:nvSpPr>
        <xdr:cNvPr id="80" name="楕円 79"/>
        <xdr:cNvSpPr/>
      </xdr:nvSpPr>
      <xdr:spPr>
        <a:xfrm>
          <a:off x="4584700" y="6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134086</xdr:rowOff>
    </xdr:from>
    <xdr:ext cx="534377" cy="259045"/>
    <xdr:sp macro="" textlink="">
      <xdr:nvSpPr>
        <xdr:cNvPr id="81" name="人件費該当値テキスト"/>
        <xdr:cNvSpPr txBox="1"/>
      </xdr:nvSpPr>
      <xdr:spPr>
        <a:xfrm>
          <a:off x="4686300" y="630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11123</xdr:rowOff>
    </xdr:from>
    <xdr:to>
      <xdr:col>20</xdr:col>
      <xdr:colOff>38100</xdr:colOff>
      <xdr:row>37</xdr:row>
      <xdr:rowOff>112723</xdr:rowOff>
    </xdr:to>
    <xdr:sp macro="" textlink="">
      <xdr:nvSpPr>
        <xdr:cNvPr id="82" name="楕円 81"/>
        <xdr:cNvSpPr/>
      </xdr:nvSpPr>
      <xdr:spPr>
        <a:xfrm>
          <a:off x="3746500" y="63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103850</xdr:rowOff>
    </xdr:from>
    <xdr:ext cx="534377" cy="259045"/>
    <xdr:sp macro="" textlink="">
      <xdr:nvSpPr>
        <xdr:cNvPr id="83" name="テキスト ボックス 82"/>
        <xdr:cNvSpPr txBox="1"/>
      </xdr:nvSpPr>
      <xdr:spPr>
        <a:xfrm>
          <a:off x="3530111" y="64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3320</xdr:rowOff>
    </xdr:from>
    <xdr:to>
      <xdr:col>15</xdr:col>
      <xdr:colOff>101600</xdr:colOff>
      <xdr:row>37</xdr:row>
      <xdr:rowOff>104920</xdr:rowOff>
    </xdr:to>
    <xdr:sp macro="" textlink="">
      <xdr:nvSpPr>
        <xdr:cNvPr id="84" name="楕円 83"/>
        <xdr:cNvSpPr/>
      </xdr:nvSpPr>
      <xdr:spPr>
        <a:xfrm>
          <a:off x="2857500" y="63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96047</xdr:rowOff>
    </xdr:from>
    <xdr:ext cx="534377" cy="259045"/>
    <xdr:sp macro="" textlink="">
      <xdr:nvSpPr>
        <xdr:cNvPr id="85" name="テキスト ボックス 84"/>
        <xdr:cNvSpPr txBox="1"/>
      </xdr:nvSpPr>
      <xdr:spPr>
        <a:xfrm>
          <a:off x="2641111" y="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112819</xdr:rowOff>
    </xdr:from>
    <xdr:to>
      <xdr:col>10</xdr:col>
      <xdr:colOff>165100</xdr:colOff>
      <xdr:row>38</xdr:row>
      <xdr:rowOff>42969</xdr:rowOff>
    </xdr:to>
    <xdr:sp macro="" textlink="">
      <xdr:nvSpPr>
        <xdr:cNvPr id="86" name="楕円 85"/>
        <xdr:cNvSpPr/>
      </xdr:nvSpPr>
      <xdr:spPr>
        <a:xfrm>
          <a:off x="1968500" y="6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34096</xdr:rowOff>
    </xdr:from>
    <xdr:ext cx="534377" cy="259045"/>
    <xdr:sp macro="" textlink="">
      <xdr:nvSpPr>
        <xdr:cNvPr id="87" name="テキスト ボックス 86"/>
        <xdr:cNvSpPr txBox="1"/>
      </xdr:nvSpPr>
      <xdr:spPr>
        <a:xfrm>
          <a:off x="1752111" y="65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116865</xdr:rowOff>
    </xdr:from>
    <xdr:to>
      <xdr:col>6</xdr:col>
      <xdr:colOff>38100</xdr:colOff>
      <xdr:row>38</xdr:row>
      <xdr:rowOff>47016</xdr:rowOff>
    </xdr:to>
    <xdr:sp macro="" textlink="">
      <xdr:nvSpPr>
        <xdr:cNvPr id="88" name="楕円 87"/>
        <xdr:cNvSpPr/>
      </xdr:nvSpPr>
      <xdr:spPr>
        <a:xfrm>
          <a:off x="10795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38143</xdr:rowOff>
    </xdr:from>
    <xdr:ext cx="534377" cy="259045"/>
    <xdr:sp macro="" textlink="">
      <xdr:nvSpPr>
        <xdr:cNvPr id="89" name="テキスト ボックス 88"/>
        <xdr:cNvSpPr txBox="1"/>
      </xdr:nvSpPr>
      <xdr:spPr>
        <a:xfrm>
          <a:off x="863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128367</xdr:rowOff>
    </xdr:from>
    <xdr:to>
      <xdr:col>24</xdr:col>
      <xdr:colOff>63500</xdr:colOff>
      <xdr:row>58</xdr:row>
      <xdr:rowOff>16403</xdr:rowOff>
    </xdr:to>
    <xdr:cxnSp macro="">
      <xdr:nvCxnSpPr>
        <xdr:cNvPr id="118" name="直線コネクタ 117"/>
        <xdr:cNvCxnSpPr/>
      </xdr:nvCxnSpPr>
      <xdr:spPr>
        <a:xfrm flipV="1">
          <a:off x="3797300" y="9901017"/>
          <a:ext cx="838200" cy="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16403</xdr:rowOff>
    </xdr:from>
    <xdr:to>
      <xdr:col>19</xdr:col>
      <xdr:colOff>177800</xdr:colOff>
      <xdr:row>58</xdr:row>
      <xdr:rowOff>30014</xdr:rowOff>
    </xdr:to>
    <xdr:cxnSp macro="">
      <xdr:nvCxnSpPr>
        <xdr:cNvPr id="121" name="直線コネクタ 120"/>
        <xdr:cNvCxnSpPr/>
      </xdr:nvCxnSpPr>
      <xdr:spPr>
        <a:xfrm flipV="1">
          <a:off x="2908300" y="9960503"/>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30014</xdr:rowOff>
    </xdr:from>
    <xdr:to>
      <xdr:col>15</xdr:col>
      <xdr:colOff>50800</xdr:colOff>
      <xdr:row>58</xdr:row>
      <xdr:rowOff>45065</xdr:rowOff>
    </xdr:to>
    <xdr:cxnSp macro="">
      <xdr:nvCxnSpPr>
        <xdr:cNvPr id="124" name="直線コネクタ 123"/>
        <xdr:cNvCxnSpPr/>
      </xdr:nvCxnSpPr>
      <xdr:spPr>
        <a:xfrm flipV="1">
          <a:off x="2019300" y="9974114"/>
          <a:ext cx="8890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4729</xdr:rowOff>
    </xdr:from>
    <xdr:to>
      <xdr:col>10</xdr:col>
      <xdr:colOff>114300</xdr:colOff>
      <xdr:row>58</xdr:row>
      <xdr:rowOff>45065</xdr:rowOff>
    </xdr:to>
    <xdr:cxnSp macro="">
      <xdr:nvCxnSpPr>
        <xdr:cNvPr id="127" name="直線コネクタ 126"/>
        <xdr:cNvCxnSpPr/>
      </xdr:nvCxnSpPr>
      <xdr:spPr>
        <a:xfrm>
          <a:off x="1130300" y="9948829"/>
          <a:ext cx="889000" cy="4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77567</xdr:rowOff>
    </xdr:from>
    <xdr:to>
      <xdr:col>24</xdr:col>
      <xdr:colOff>114300</xdr:colOff>
      <xdr:row>58</xdr:row>
      <xdr:rowOff>7717</xdr:rowOff>
    </xdr:to>
    <xdr:sp macro="" textlink="">
      <xdr:nvSpPr>
        <xdr:cNvPr id="137" name="楕円 136"/>
        <xdr:cNvSpPr/>
      </xdr:nvSpPr>
      <xdr:spPr>
        <a:xfrm>
          <a:off x="4584700" y="98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55994</xdr:rowOff>
    </xdr:from>
    <xdr:ext cx="599010" cy="259045"/>
    <xdr:sp macro="" textlink="">
      <xdr:nvSpPr>
        <xdr:cNvPr id="138" name="物件費該当値テキスト"/>
        <xdr:cNvSpPr txBox="1"/>
      </xdr:nvSpPr>
      <xdr:spPr>
        <a:xfrm>
          <a:off x="4686300" y="982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137053</xdr:rowOff>
    </xdr:from>
    <xdr:to>
      <xdr:col>20</xdr:col>
      <xdr:colOff>38100</xdr:colOff>
      <xdr:row>58</xdr:row>
      <xdr:rowOff>67203</xdr:rowOff>
    </xdr:to>
    <xdr:sp macro="" textlink="">
      <xdr:nvSpPr>
        <xdr:cNvPr id="139" name="楕円 138"/>
        <xdr:cNvSpPr/>
      </xdr:nvSpPr>
      <xdr:spPr>
        <a:xfrm>
          <a:off x="3746500" y="990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58330</xdr:rowOff>
    </xdr:from>
    <xdr:ext cx="599010" cy="259045"/>
    <xdr:sp macro="" textlink="">
      <xdr:nvSpPr>
        <xdr:cNvPr id="140" name="テキスト ボックス 139"/>
        <xdr:cNvSpPr txBox="1"/>
      </xdr:nvSpPr>
      <xdr:spPr>
        <a:xfrm>
          <a:off x="3497795" y="1000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150664</xdr:rowOff>
    </xdr:from>
    <xdr:to>
      <xdr:col>15</xdr:col>
      <xdr:colOff>101600</xdr:colOff>
      <xdr:row>58</xdr:row>
      <xdr:rowOff>80814</xdr:rowOff>
    </xdr:to>
    <xdr:sp macro="" textlink="">
      <xdr:nvSpPr>
        <xdr:cNvPr id="141" name="楕円 140"/>
        <xdr:cNvSpPr/>
      </xdr:nvSpPr>
      <xdr:spPr>
        <a:xfrm>
          <a:off x="2857500" y="99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71941</xdr:rowOff>
    </xdr:from>
    <xdr:ext cx="534377" cy="259045"/>
    <xdr:sp macro="" textlink="">
      <xdr:nvSpPr>
        <xdr:cNvPr id="142" name="テキスト ボックス 141"/>
        <xdr:cNvSpPr txBox="1"/>
      </xdr:nvSpPr>
      <xdr:spPr>
        <a:xfrm>
          <a:off x="2641111" y="100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165715</xdr:rowOff>
    </xdr:from>
    <xdr:to>
      <xdr:col>10</xdr:col>
      <xdr:colOff>165100</xdr:colOff>
      <xdr:row>58</xdr:row>
      <xdr:rowOff>95865</xdr:rowOff>
    </xdr:to>
    <xdr:sp macro="" textlink="">
      <xdr:nvSpPr>
        <xdr:cNvPr id="143" name="楕円 142"/>
        <xdr:cNvSpPr/>
      </xdr:nvSpPr>
      <xdr:spPr>
        <a:xfrm>
          <a:off x="1968500" y="99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86992</xdr:rowOff>
    </xdr:from>
    <xdr:ext cx="534377" cy="259045"/>
    <xdr:sp macro="" textlink="">
      <xdr:nvSpPr>
        <xdr:cNvPr id="144" name="テキスト ボックス 143"/>
        <xdr:cNvSpPr txBox="1"/>
      </xdr:nvSpPr>
      <xdr:spPr>
        <a:xfrm>
          <a:off x="1752111" y="1003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125379</xdr:rowOff>
    </xdr:from>
    <xdr:to>
      <xdr:col>6</xdr:col>
      <xdr:colOff>38100</xdr:colOff>
      <xdr:row>58</xdr:row>
      <xdr:rowOff>55529</xdr:rowOff>
    </xdr:to>
    <xdr:sp macro="" textlink="">
      <xdr:nvSpPr>
        <xdr:cNvPr id="145" name="楕円 144"/>
        <xdr:cNvSpPr/>
      </xdr:nvSpPr>
      <xdr:spPr>
        <a:xfrm>
          <a:off x="1079500" y="98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46656</xdr:rowOff>
    </xdr:from>
    <xdr:ext cx="599010" cy="259045"/>
    <xdr:sp macro="" textlink="">
      <xdr:nvSpPr>
        <xdr:cNvPr id="146" name="テキスト ボックス 145"/>
        <xdr:cNvSpPr txBox="1"/>
      </xdr:nvSpPr>
      <xdr:spPr>
        <a:xfrm>
          <a:off x="830795" y="999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163664</xdr:rowOff>
    </xdr:from>
    <xdr:to>
      <xdr:col>24</xdr:col>
      <xdr:colOff>63500</xdr:colOff>
      <xdr:row>79</xdr:row>
      <xdr:rowOff>20295</xdr:rowOff>
    </xdr:to>
    <xdr:cxnSp macro="">
      <xdr:nvCxnSpPr>
        <xdr:cNvPr id="175" name="直線コネクタ 174"/>
        <xdr:cNvCxnSpPr/>
      </xdr:nvCxnSpPr>
      <xdr:spPr>
        <a:xfrm>
          <a:off x="3797300" y="13536764"/>
          <a:ext cx="8382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163664</xdr:rowOff>
    </xdr:from>
    <xdr:to>
      <xdr:col>19</xdr:col>
      <xdr:colOff>177800</xdr:colOff>
      <xdr:row>78</xdr:row>
      <xdr:rowOff>167684</xdr:rowOff>
    </xdr:to>
    <xdr:cxnSp macro="">
      <xdr:nvCxnSpPr>
        <xdr:cNvPr id="178" name="直線コネクタ 177"/>
        <xdr:cNvCxnSpPr/>
      </xdr:nvCxnSpPr>
      <xdr:spPr>
        <a:xfrm flipV="1">
          <a:off x="2908300" y="13536764"/>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167684</xdr:rowOff>
    </xdr:from>
    <xdr:to>
      <xdr:col>15</xdr:col>
      <xdr:colOff>50800</xdr:colOff>
      <xdr:row>79</xdr:row>
      <xdr:rowOff>14942</xdr:rowOff>
    </xdr:to>
    <xdr:cxnSp macro="">
      <xdr:nvCxnSpPr>
        <xdr:cNvPr id="181" name="直線コネクタ 180"/>
        <xdr:cNvCxnSpPr/>
      </xdr:nvCxnSpPr>
      <xdr:spPr>
        <a:xfrm flipV="1">
          <a:off x="2019300" y="13540784"/>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160007</xdr:rowOff>
    </xdr:from>
    <xdr:to>
      <xdr:col>10</xdr:col>
      <xdr:colOff>114300</xdr:colOff>
      <xdr:row>79</xdr:row>
      <xdr:rowOff>14942</xdr:rowOff>
    </xdr:to>
    <xdr:cxnSp macro="">
      <xdr:nvCxnSpPr>
        <xdr:cNvPr id="184" name="直線コネクタ 183"/>
        <xdr:cNvCxnSpPr/>
      </xdr:nvCxnSpPr>
      <xdr:spPr>
        <a:xfrm>
          <a:off x="1130300" y="13533107"/>
          <a:ext cx="889000" cy="2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140945</xdr:rowOff>
    </xdr:from>
    <xdr:to>
      <xdr:col>24</xdr:col>
      <xdr:colOff>114300</xdr:colOff>
      <xdr:row>79</xdr:row>
      <xdr:rowOff>71095</xdr:rowOff>
    </xdr:to>
    <xdr:sp macro="" textlink="">
      <xdr:nvSpPr>
        <xdr:cNvPr id="194" name="楕円 193"/>
        <xdr:cNvSpPr/>
      </xdr:nvSpPr>
      <xdr:spPr>
        <a:xfrm>
          <a:off x="45847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55872</xdr:rowOff>
    </xdr:from>
    <xdr:ext cx="469744" cy="259045"/>
    <xdr:sp macro="" textlink="">
      <xdr:nvSpPr>
        <xdr:cNvPr id="195" name="維持補修費該当値テキスト"/>
        <xdr:cNvSpPr txBox="1"/>
      </xdr:nvSpPr>
      <xdr:spPr>
        <a:xfrm>
          <a:off x="4686300" y="134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112864</xdr:rowOff>
    </xdr:from>
    <xdr:to>
      <xdr:col>20</xdr:col>
      <xdr:colOff>38100</xdr:colOff>
      <xdr:row>79</xdr:row>
      <xdr:rowOff>43014</xdr:rowOff>
    </xdr:to>
    <xdr:sp macro="" textlink="">
      <xdr:nvSpPr>
        <xdr:cNvPr id="196" name="楕円 195"/>
        <xdr:cNvSpPr/>
      </xdr:nvSpPr>
      <xdr:spPr>
        <a:xfrm>
          <a:off x="3746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34141</xdr:rowOff>
    </xdr:from>
    <xdr:ext cx="469744" cy="259045"/>
    <xdr:sp macro="" textlink="">
      <xdr:nvSpPr>
        <xdr:cNvPr id="197" name="テキスト ボックス 196"/>
        <xdr:cNvSpPr txBox="1"/>
      </xdr:nvSpPr>
      <xdr:spPr>
        <a:xfrm>
          <a:off x="3562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116884</xdr:rowOff>
    </xdr:from>
    <xdr:to>
      <xdr:col>15</xdr:col>
      <xdr:colOff>101600</xdr:colOff>
      <xdr:row>79</xdr:row>
      <xdr:rowOff>47034</xdr:rowOff>
    </xdr:to>
    <xdr:sp macro="" textlink="">
      <xdr:nvSpPr>
        <xdr:cNvPr id="198" name="楕円 197"/>
        <xdr:cNvSpPr/>
      </xdr:nvSpPr>
      <xdr:spPr>
        <a:xfrm>
          <a:off x="2857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38161</xdr:rowOff>
    </xdr:from>
    <xdr:ext cx="469744" cy="259045"/>
    <xdr:sp macro="" textlink="">
      <xdr:nvSpPr>
        <xdr:cNvPr id="199" name="テキスト ボックス 198"/>
        <xdr:cNvSpPr txBox="1"/>
      </xdr:nvSpPr>
      <xdr:spPr>
        <a:xfrm>
          <a:off x="2673428" y="1358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135592</xdr:rowOff>
    </xdr:from>
    <xdr:to>
      <xdr:col>10</xdr:col>
      <xdr:colOff>165100</xdr:colOff>
      <xdr:row>79</xdr:row>
      <xdr:rowOff>65742</xdr:rowOff>
    </xdr:to>
    <xdr:sp macro="" textlink="">
      <xdr:nvSpPr>
        <xdr:cNvPr id="200" name="楕円 199"/>
        <xdr:cNvSpPr/>
      </xdr:nvSpPr>
      <xdr:spPr>
        <a:xfrm>
          <a:off x="1968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56869</xdr:rowOff>
    </xdr:from>
    <xdr:ext cx="469744" cy="259045"/>
    <xdr:sp macro="" textlink="">
      <xdr:nvSpPr>
        <xdr:cNvPr id="201" name="テキスト ボックス 200"/>
        <xdr:cNvSpPr txBox="1"/>
      </xdr:nvSpPr>
      <xdr:spPr>
        <a:xfrm>
          <a:off x="1784428" y="136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109207</xdr:rowOff>
    </xdr:from>
    <xdr:to>
      <xdr:col>6</xdr:col>
      <xdr:colOff>38100</xdr:colOff>
      <xdr:row>79</xdr:row>
      <xdr:rowOff>39357</xdr:rowOff>
    </xdr:to>
    <xdr:sp macro="" textlink="">
      <xdr:nvSpPr>
        <xdr:cNvPr id="202" name="楕円 201"/>
        <xdr:cNvSpPr/>
      </xdr:nvSpPr>
      <xdr:spPr>
        <a:xfrm>
          <a:off x="1079500" y="134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30484</xdr:rowOff>
    </xdr:from>
    <xdr:ext cx="469744" cy="259045"/>
    <xdr:sp macro="" textlink="">
      <xdr:nvSpPr>
        <xdr:cNvPr id="203" name="テキスト ボックス 202"/>
        <xdr:cNvSpPr txBox="1"/>
      </xdr:nvSpPr>
      <xdr:spPr>
        <a:xfrm>
          <a:off x="895428" y="1357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102307</xdr:rowOff>
    </xdr:from>
    <xdr:to>
      <xdr:col>24</xdr:col>
      <xdr:colOff>63500</xdr:colOff>
      <xdr:row>94</xdr:row>
      <xdr:rowOff>33347</xdr:rowOff>
    </xdr:to>
    <xdr:cxnSp macro="">
      <xdr:nvCxnSpPr>
        <xdr:cNvPr id="235" name="直線コネクタ 234"/>
        <xdr:cNvCxnSpPr/>
      </xdr:nvCxnSpPr>
      <xdr:spPr>
        <a:xfrm>
          <a:off x="3797300" y="16047157"/>
          <a:ext cx="838200" cy="1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102307</xdr:rowOff>
    </xdr:from>
    <xdr:to>
      <xdr:col>19</xdr:col>
      <xdr:colOff>177800</xdr:colOff>
      <xdr:row>95</xdr:row>
      <xdr:rowOff>100371</xdr:rowOff>
    </xdr:to>
    <xdr:cxnSp macro="">
      <xdr:nvCxnSpPr>
        <xdr:cNvPr id="238" name="直線コネクタ 237"/>
        <xdr:cNvCxnSpPr/>
      </xdr:nvCxnSpPr>
      <xdr:spPr>
        <a:xfrm flipV="1">
          <a:off x="2908300" y="16047157"/>
          <a:ext cx="889000" cy="34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100371</xdr:rowOff>
    </xdr:from>
    <xdr:to>
      <xdr:col>15</xdr:col>
      <xdr:colOff>50800</xdr:colOff>
      <xdr:row>95</xdr:row>
      <xdr:rowOff>127105</xdr:rowOff>
    </xdr:to>
    <xdr:cxnSp macro="">
      <xdr:nvCxnSpPr>
        <xdr:cNvPr id="241" name="直線コネクタ 240"/>
        <xdr:cNvCxnSpPr/>
      </xdr:nvCxnSpPr>
      <xdr:spPr>
        <a:xfrm flipV="1">
          <a:off x="2019300" y="16388121"/>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127105</xdr:rowOff>
    </xdr:from>
    <xdr:to>
      <xdr:col>10</xdr:col>
      <xdr:colOff>114300</xdr:colOff>
      <xdr:row>96</xdr:row>
      <xdr:rowOff>104975</xdr:rowOff>
    </xdr:to>
    <xdr:cxnSp macro="">
      <xdr:nvCxnSpPr>
        <xdr:cNvPr id="244" name="直線コネクタ 243"/>
        <xdr:cNvCxnSpPr/>
      </xdr:nvCxnSpPr>
      <xdr:spPr>
        <a:xfrm flipV="1">
          <a:off x="1130300" y="16414855"/>
          <a:ext cx="889000" cy="14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153997</xdr:rowOff>
    </xdr:from>
    <xdr:to>
      <xdr:col>24</xdr:col>
      <xdr:colOff>114300</xdr:colOff>
      <xdr:row>94</xdr:row>
      <xdr:rowOff>84147</xdr:rowOff>
    </xdr:to>
    <xdr:sp macro="" textlink="">
      <xdr:nvSpPr>
        <xdr:cNvPr id="254" name="楕円 253"/>
        <xdr:cNvSpPr/>
      </xdr:nvSpPr>
      <xdr:spPr>
        <a:xfrm>
          <a:off x="4584700" y="160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5424</xdr:rowOff>
    </xdr:from>
    <xdr:ext cx="599010" cy="259045"/>
    <xdr:sp macro="" textlink="">
      <xdr:nvSpPr>
        <xdr:cNvPr id="255" name="扶助費該当値テキスト"/>
        <xdr:cNvSpPr txBox="1"/>
      </xdr:nvSpPr>
      <xdr:spPr>
        <a:xfrm>
          <a:off x="4686300" y="1595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51507</xdr:rowOff>
    </xdr:from>
    <xdr:to>
      <xdr:col>20</xdr:col>
      <xdr:colOff>38100</xdr:colOff>
      <xdr:row>93</xdr:row>
      <xdr:rowOff>153107</xdr:rowOff>
    </xdr:to>
    <xdr:sp macro="" textlink="">
      <xdr:nvSpPr>
        <xdr:cNvPr id="256" name="楕円 255"/>
        <xdr:cNvSpPr/>
      </xdr:nvSpPr>
      <xdr:spPr>
        <a:xfrm>
          <a:off x="3746500" y="159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169634</xdr:rowOff>
    </xdr:from>
    <xdr:ext cx="599010" cy="259045"/>
    <xdr:sp macro="" textlink="">
      <xdr:nvSpPr>
        <xdr:cNvPr id="257" name="テキスト ボックス 256"/>
        <xdr:cNvSpPr txBox="1"/>
      </xdr:nvSpPr>
      <xdr:spPr>
        <a:xfrm>
          <a:off x="3497795" y="1577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49571</xdr:rowOff>
    </xdr:from>
    <xdr:to>
      <xdr:col>15</xdr:col>
      <xdr:colOff>101600</xdr:colOff>
      <xdr:row>95</xdr:row>
      <xdr:rowOff>151171</xdr:rowOff>
    </xdr:to>
    <xdr:sp macro="" textlink="">
      <xdr:nvSpPr>
        <xdr:cNvPr id="258" name="楕円 257"/>
        <xdr:cNvSpPr/>
      </xdr:nvSpPr>
      <xdr:spPr>
        <a:xfrm>
          <a:off x="2857500" y="16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167698</xdr:rowOff>
    </xdr:from>
    <xdr:ext cx="534377" cy="259045"/>
    <xdr:sp macro="" textlink="">
      <xdr:nvSpPr>
        <xdr:cNvPr id="259" name="テキスト ボックス 258"/>
        <xdr:cNvSpPr txBox="1"/>
      </xdr:nvSpPr>
      <xdr:spPr>
        <a:xfrm>
          <a:off x="2641111" y="161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76305</xdr:rowOff>
    </xdr:from>
    <xdr:to>
      <xdr:col>10</xdr:col>
      <xdr:colOff>165100</xdr:colOff>
      <xdr:row>96</xdr:row>
      <xdr:rowOff>6455</xdr:rowOff>
    </xdr:to>
    <xdr:sp macro="" textlink="">
      <xdr:nvSpPr>
        <xdr:cNvPr id="260" name="楕円 259"/>
        <xdr:cNvSpPr/>
      </xdr:nvSpPr>
      <xdr:spPr>
        <a:xfrm>
          <a:off x="1968500" y="163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22982</xdr:rowOff>
    </xdr:from>
    <xdr:ext cx="534377" cy="259045"/>
    <xdr:sp macro="" textlink="">
      <xdr:nvSpPr>
        <xdr:cNvPr id="261" name="テキスト ボックス 260"/>
        <xdr:cNvSpPr txBox="1"/>
      </xdr:nvSpPr>
      <xdr:spPr>
        <a:xfrm>
          <a:off x="1752111" y="161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54175</xdr:rowOff>
    </xdr:from>
    <xdr:to>
      <xdr:col>6</xdr:col>
      <xdr:colOff>38100</xdr:colOff>
      <xdr:row>96</xdr:row>
      <xdr:rowOff>155775</xdr:rowOff>
    </xdr:to>
    <xdr:sp macro="" textlink="">
      <xdr:nvSpPr>
        <xdr:cNvPr id="262" name="楕円 261"/>
        <xdr:cNvSpPr/>
      </xdr:nvSpPr>
      <xdr:spPr>
        <a:xfrm>
          <a:off x="1079500" y="1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852</xdr:rowOff>
    </xdr:from>
    <xdr:ext cx="534377" cy="259045"/>
    <xdr:sp macro="" textlink="">
      <xdr:nvSpPr>
        <xdr:cNvPr id="263" name="テキスト ボックス 262"/>
        <xdr:cNvSpPr txBox="1"/>
      </xdr:nvSpPr>
      <xdr:spPr>
        <a:xfrm>
          <a:off x="863111" y="1628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121036</xdr:rowOff>
    </xdr:from>
    <xdr:to>
      <xdr:col>55</xdr:col>
      <xdr:colOff>0</xdr:colOff>
      <xdr:row>37</xdr:row>
      <xdr:rowOff>129530</xdr:rowOff>
    </xdr:to>
    <xdr:cxnSp macro="">
      <xdr:nvCxnSpPr>
        <xdr:cNvPr id="294" name="直線コネクタ 293"/>
        <xdr:cNvCxnSpPr/>
      </xdr:nvCxnSpPr>
      <xdr:spPr>
        <a:xfrm flipV="1">
          <a:off x="9639300" y="6464686"/>
          <a:ext cx="8382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15877</xdr:rowOff>
    </xdr:from>
    <xdr:to>
      <xdr:col>50</xdr:col>
      <xdr:colOff>114300</xdr:colOff>
      <xdr:row>37</xdr:row>
      <xdr:rowOff>129530</xdr:rowOff>
    </xdr:to>
    <xdr:cxnSp macro="">
      <xdr:nvCxnSpPr>
        <xdr:cNvPr id="297" name="直線コネクタ 296"/>
        <xdr:cNvCxnSpPr/>
      </xdr:nvCxnSpPr>
      <xdr:spPr>
        <a:xfrm>
          <a:off x="8750300" y="6188077"/>
          <a:ext cx="889000" cy="28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15877</xdr:rowOff>
    </xdr:from>
    <xdr:to>
      <xdr:col>45</xdr:col>
      <xdr:colOff>177800</xdr:colOff>
      <xdr:row>38</xdr:row>
      <xdr:rowOff>61502</xdr:rowOff>
    </xdr:to>
    <xdr:cxnSp macro="">
      <xdr:nvCxnSpPr>
        <xdr:cNvPr id="300" name="直線コネクタ 299"/>
        <xdr:cNvCxnSpPr/>
      </xdr:nvCxnSpPr>
      <xdr:spPr>
        <a:xfrm flipV="1">
          <a:off x="7861300" y="6188077"/>
          <a:ext cx="889000" cy="38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61502</xdr:rowOff>
    </xdr:from>
    <xdr:to>
      <xdr:col>41</xdr:col>
      <xdr:colOff>50800</xdr:colOff>
      <xdr:row>38</xdr:row>
      <xdr:rowOff>89757</xdr:rowOff>
    </xdr:to>
    <xdr:cxnSp macro="">
      <xdr:nvCxnSpPr>
        <xdr:cNvPr id="303" name="直線コネクタ 302"/>
        <xdr:cNvCxnSpPr/>
      </xdr:nvCxnSpPr>
      <xdr:spPr>
        <a:xfrm flipV="1">
          <a:off x="6972300" y="6576602"/>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70236</xdr:rowOff>
    </xdr:from>
    <xdr:to>
      <xdr:col>55</xdr:col>
      <xdr:colOff>50800</xdr:colOff>
      <xdr:row>38</xdr:row>
      <xdr:rowOff>386</xdr:rowOff>
    </xdr:to>
    <xdr:sp macro="" textlink="">
      <xdr:nvSpPr>
        <xdr:cNvPr id="313" name="楕円 312"/>
        <xdr:cNvSpPr/>
      </xdr:nvSpPr>
      <xdr:spPr>
        <a:xfrm>
          <a:off x="10426700" y="64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156613</xdr:rowOff>
    </xdr:from>
    <xdr:ext cx="534377" cy="259045"/>
    <xdr:sp macro="" textlink="">
      <xdr:nvSpPr>
        <xdr:cNvPr id="314" name="補助費等該当値テキスト"/>
        <xdr:cNvSpPr txBox="1"/>
      </xdr:nvSpPr>
      <xdr:spPr>
        <a:xfrm>
          <a:off x="10528300" y="63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78730</xdr:rowOff>
    </xdr:from>
    <xdr:to>
      <xdr:col>50</xdr:col>
      <xdr:colOff>165100</xdr:colOff>
      <xdr:row>38</xdr:row>
      <xdr:rowOff>8880</xdr:rowOff>
    </xdr:to>
    <xdr:sp macro="" textlink="">
      <xdr:nvSpPr>
        <xdr:cNvPr id="315" name="楕円 314"/>
        <xdr:cNvSpPr/>
      </xdr:nvSpPr>
      <xdr:spPr>
        <a:xfrm>
          <a:off x="9588500" y="64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xdr:rowOff>
    </xdr:from>
    <xdr:ext cx="534377" cy="259045"/>
    <xdr:sp macro="" textlink="">
      <xdr:nvSpPr>
        <xdr:cNvPr id="316" name="テキスト ボックス 315"/>
        <xdr:cNvSpPr txBox="1"/>
      </xdr:nvSpPr>
      <xdr:spPr>
        <a:xfrm>
          <a:off x="9372111" y="65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136527</xdr:rowOff>
    </xdr:from>
    <xdr:to>
      <xdr:col>46</xdr:col>
      <xdr:colOff>38100</xdr:colOff>
      <xdr:row>36</xdr:row>
      <xdr:rowOff>66677</xdr:rowOff>
    </xdr:to>
    <xdr:sp macro="" textlink="">
      <xdr:nvSpPr>
        <xdr:cNvPr id="317" name="楕円 316"/>
        <xdr:cNvSpPr/>
      </xdr:nvSpPr>
      <xdr:spPr>
        <a:xfrm>
          <a:off x="8699500" y="61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57804</xdr:rowOff>
    </xdr:from>
    <xdr:ext cx="599010" cy="259045"/>
    <xdr:sp macro="" textlink="">
      <xdr:nvSpPr>
        <xdr:cNvPr id="318" name="テキスト ボックス 317"/>
        <xdr:cNvSpPr txBox="1"/>
      </xdr:nvSpPr>
      <xdr:spPr>
        <a:xfrm>
          <a:off x="8450795" y="623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10702</xdr:rowOff>
    </xdr:from>
    <xdr:to>
      <xdr:col>41</xdr:col>
      <xdr:colOff>101600</xdr:colOff>
      <xdr:row>38</xdr:row>
      <xdr:rowOff>112302</xdr:rowOff>
    </xdr:to>
    <xdr:sp macro="" textlink="">
      <xdr:nvSpPr>
        <xdr:cNvPr id="319" name="楕円 318"/>
        <xdr:cNvSpPr/>
      </xdr:nvSpPr>
      <xdr:spPr>
        <a:xfrm>
          <a:off x="7810500" y="65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103429</xdr:rowOff>
    </xdr:from>
    <xdr:ext cx="534377" cy="259045"/>
    <xdr:sp macro="" textlink="">
      <xdr:nvSpPr>
        <xdr:cNvPr id="320" name="テキスト ボックス 319"/>
        <xdr:cNvSpPr txBox="1"/>
      </xdr:nvSpPr>
      <xdr:spPr>
        <a:xfrm>
          <a:off x="7594111" y="66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38957</xdr:rowOff>
    </xdr:from>
    <xdr:to>
      <xdr:col>36</xdr:col>
      <xdr:colOff>165100</xdr:colOff>
      <xdr:row>38</xdr:row>
      <xdr:rowOff>140557</xdr:rowOff>
    </xdr:to>
    <xdr:sp macro="" textlink="">
      <xdr:nvSpPr>
        <xdr:cNvPr id="321" name="楕円 320"/>
        <xdr:cNvSpPr/>
      </xdr:nvSpPr>
      <xdr:spPr>
        <a:xfrm>
          <a:off x="6921500" y="65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131684</xdr:rowOff>
    </xdr:from>
    <xdr:ext cx="534377" cy="259045"/>
    <xdr:sp macro="" textlink="">
      <xdr:nvSpPr>
        <xdr:cNvPr id="322" name="テキスト ボックス 321"/>
        <xdr:cNvSpPr txBox="1"/>
      </xdr:nvSpPr>
      <xdr:spPr>
        <a:xfrm>
          <a:off x="6705111" y="66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89577</xdr:rowOff>
    </xdr:from>
    <xdr:to>
      <xdr:col>55</xdr:col>
      <xdr:colOff>0</xdr:colOff>
      <xdr:row>58</xdr:row>
      <xdr:rowOff>159717</xdr:rowOff>
    </xdr:to>
    <xdr:cxnSp macro="">
      <xdr:nvCxnSpPr>
        <xdr:cNvPr id="351" name="直線コネクタ 350"/>
        <xdr:cNvCxnSpPr/>
      </xdr:nvCxnSpPr>
      <xdr:spPr>
        <a:xfrm>
          <a:off x="9639300" y="10033677"/>
          <a:ext cx="838200" cy="7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89577</xdr:rowOff>
    </xdr:from>
    <xdr:to>
      <xdr:col>50</xdr:col>
      <xdr:colOff>114300</xdr:colOff>
      <xdr:row>58</xdr:row>
      <xdr:rowOff>127822</xdr:rowOff>
    </xdr:to>
    <xdr:cxnSp macro="">
      <xdr:nvCxnSpPr>
        <xdr:cNvPr id="354" name="直線コネクタ 353"/>
        <xdr:cNvCxnSpPr/>
      </xdr:nvCxnSpPr>
      <xdr:spPr>
        <a:xfrm flipV="1">
          <a:off x="8750300" y="10033677"/>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80571</xdr:rowOff>
    </xdr:from>
    <xdr:to>
      <xdr:col>45</xdr:col>
      <xdr:colOff>177800</xdr:colOff>
      <xdr:row>58</xdr:row>
      <xdr:rowOff>127822</xdr:rowOff>
    </xdr:to>
    <xdr:cxnSp macro="">
      <xdr:nvCxnSpPr>
        <xdr:cNvPr id="357" name="直線コネクタ 356"/>
        <xdr:cNvCxnSpPr/>
      </xdr:nvCxnSpPr>
      <xdr:spPr>
        <a:xfrm>
          <a:off x="7861300" y="10024671"/>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80571</xdr:rowOff>
    </xdr:from>
    <xdr:to>
      <xdr:col>41</xdr:col>
      <xdr:colOff>50800</xdr:colOff>
      <xdr:row>58</xdr:row>
      <xdr:rowOff>97349</xdr:rowOff>
    </xdr:to>
    <xdr:cxnSp macro="">
      <xdr:nvCxnSpPr>
        <xdr:cNvPr id="360" name="直線コネクタ 359"/>
        <xdr:cNvCxnSpPr/>
      </xdr:nvCxnSpPr>
      <xdr:spPr>
        <a:xfrm flipV="1">
          <a:off x="6972300" y="10024671"/>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108917</xdr:rowOff>
    </xdr:from>
    <xdr:to>
      <xdr:col>55</xdr:col>
      <xdr:colOff>50800</xdr:colOff>
      <xdr:row>59</xdr:row>
      <xdr:rowOff>39067</xdr:rowOff>
    </xdr:to>
    <xdr:sp macro="" textlink="">
      <xdr:nvSpPr>
        <xdr:cNvPr id="370" name="楕円 369"/>
        <xdr:cNvSpPr/>
      </xdr:nvSpPr>
      <xdr:spPr>
        <a:xfrm>
          <a:off x="10426700" y="100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23844</xdr:rowOff>
    </xdr:from>
    <xdr:ext cx="534377" cy="259045"/>
    <xdr:sp macro="" textlink="">
      <xdr:nvSpPr>
        <xdr:cNvPr id="371" name="普通建設事業費該当値テキスト"/>
        <xdr:cNvSpPr txBox="1"/>
      </xdr:nvSpPr>
      <xdr:spPr>
        <a:xfrm>
          <a:off x="10528300" y="996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38777</xdr:rowOff>
    </xdr:from>
    <xdr:to>
      <xdr:col>50</xdr:col>
      <xdr:colOff>165100</xdr:colOff>
      <xdr:row>58</xdr:row>
      <xdr:rowOff>140377</xdr:rowOff>
    </xdr:to>
    <xdr:sp macro="" textlink="">
      <xdr:nvSpPr>
        <xdr:cNvPr id="372" name="楕円 371"/>
        <xdr:cNvSpPr/>
      </xdr:nvSpPr>
      <xdr:spPr>
        <a:xfrm>
          <a:off x="9588500" y="99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131504</xdr:rowOff>
    </xdr:from>
    <xdr:ext cx="534377" cy="259045"/>
    <xdr:sp macro="" textlink="">
      <xdr:nvSpPr>
        <xdr:cNvPr id="373" name="テキスト ボックス 372"/>
        <xdr:cNvSpPr txBox="1"/>
      </xdr:nvSpPr>
      <xdr:spPr>
        <a:xfrm>
          <a:off x="9372111" y="100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77022</xdr:rowOff>
    </xdr:from>
    <xdr:to>
      <xdr:col>46</xdr:col>
      <xdr:colOff>38100</xdr:colOff>
      <xdr:row>59</xdr:row>
      <xdr:rowOff>7172</xdr:rowOff>
    </xdr:to>
    <xdr:sp macro="" textlink="">
      <xdr:nvSpPr>
        <xdr:cNvPr id="374" name="楕円 373"/>
        <xdr:cNvSpPr/>
      </xdr:nvSpPr>
      <xdr:spPr>
        <a:xfrm>
          <a:off x="8699500" y="100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169749</xdr:rowOff>
    </xdr:from>
    <xdr:ext cx="534377" cy="259045"/>
    <xdr:sp macro="" textlink="">
      <xdr:nvSpPr>
        <xdr:cNvPr id="375" name="テキスト ボックス 374"/>
        <xdr:cNvSpPr txBox="1"/>
      </xdr:nvSpPr>
      <xdr:spPr>
        <a:xfrm>
          <a:off x="8483111" y="101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29771</xdr:rowOff>
    </xdr:from>
    <xdr:to>
      <xdr:col>41</xdr:col>
      <xdr:colOff>101600</xdr:colOff>
      <xdr:row>58</xdr:row>
      <xdr:rowOff>131371</xdr:rowOff>
    </xdr:to>
    <xdr:sp macro="" textlink="">
      <xdr:nvSpPr>
        <xdr:cNvPr id="376" name="楕円 375"/>
        <xdr:cNvSpPr/>
      </xdr:nvSpPr>
      <xdr:spPr>
        <a:xfrm>
          <a:off x="7810500" y="997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122498</xdr:rowOff>
    </xdr:from>
    <xdr:ext cx="599010" cy="259045"/>
    <xdr:sp macro="" textlink="">
      <xdr:nvSpPr>
        <xdr:cNvPr id="377" name="テキスト ボックス 376"/>
        <xdr:cNvSpPr txBox="1"/>
      </xdr:nvSpPr>
      <xdr:spPr>
        <a:xfrm>
          <a:off x="7561795" y="1006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46549</xdr:rowOff>
    </xdr:from>
    <xdr:to>
      <xdr:col>36</xdr:col>
      <xdr:colOff>165100</xdr:colOff>
      <xdr:row>58</xdr:row>
      <xdr:rowOff>148149</xdr:rowOff>
    </xdr:to>
    <xdr:sp macro="" textlink="">
      <xdr:nvSpPr>
        <xdr:cNvPr id="378" name="楕円 377"/>
        <xdr:cNvSpPr/>
      </xdr:nvSpPr>
      <xdr:spPr>
        <a:xfrm>
          <a:off x="6921500" y="99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139276</xdr:rowOff>
    </xdr:from>
    <xdr:ext cx="534377" cy="259045"/>
    <xdr:sp macro="" textlink="">
      <xdr:nvSpPr>
        <xdr:cNvPr id="379" name="テキスト ボックス 378"/>
        <xdr:cNvSpPr txBox="1"/>
      </xdr:nvSpPr>
      <xdr:spPr>
        <a:xfrm>
          <a:off x="6705111" y="100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28640</xdr:rowOff>
    </xdr:from>
    <xdr:to>
      <xdr:col>55</xdr:col>
      <xdr:colOff>0</xdr:colOff>
      <xdr:row>79</xdr:row>
      <xdr:rowOff>30262</xdr:rowOff>
    </xdr:to>
    <xdr:cxnSp macro="">
      <xdr:nvCxnSpPr>
        <xdr:cNvPr id="408" name="直線コネクタ 407"/>
        <xdr:cNvCxnSpPr/>
      </xdr:nvCxnSpPr>
      <xdr:spPr>
        <a:xfrm flipV="1">
          <a:off x="9639300" y="13573190"/>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30262</xdr:rowOff>
    </xdr:from>
    <xdr:to>
      <xdr:col>50</xdr:col>
      <xdr:colOff>114300</xdr:colOff>
      <xdr:row>79</xdr:row>
      <xdr:rowOff>43503</xdr:rowOff>
    </xdr:to>
    <xdr:cxnSp macro="">
      <xdr:nvCxnSpPr>
        <xdr:cNvPr id="411" name="直線コネクタ 410"/>
        <xdr:cNvCxnSpPr/>
      </xdr:nvCxnSpPr>
      <xdr:spPr>
        <a:xfrm flipV="1">
          <a:off x="8750300" y="13574812"/>
          <a:ext cx="8890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160643</xdr:rowOff>
    </xdr:from>
    <xdr:to>
      <xdr:col>45</xdr:col>
      <xdr:colOff>177800</xdr:colOff>
      <xdr:row>79</xdr:row>
      <xdr:rowOff>43503</xdr:rowOff>
    </xdr:to>
    <xdr:cxnSp macro="">
      <xdr:nvCxnSpPr>
        <xdr:cNvPr id="414" name="直線コネクタ 413"/>
        <xdr:cNvCxnSpPr/>
      </xdr:nvCxnSpPr>
      <xdr:spPr>
        <a:xfrm>
          <a:off x="7861300" y="13533743"/>
          <a:ext cx="889000" cy="5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160643</xdr:rowOff>
    </xdr:from>
    <xdr:to>
      <xdr:col>41</xdr:col>
      <xdr:colOff>50800</xdr:colOff>
      <xdr:row>79</xdr:row>
      <xdr:rowOff>27215</xdr:rowOff>
    </xdr:to>
    <xdr:cxnSp macro="">
      <xdr:nvCxnSpPr>
        <xdr:cNvPr id="417" name="直線コネクタ 416"/>
        <xdr:cNvCxnSpPr/>
      </xdr:nvCxnSpPr>
      <xdr:spPr>
        <a:xfrm flipV="1">
          <a:off x="6972300" y="13533743"/>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149290</xdr:rowOff>
    </xdr:from>
    <xdr:to>
      <xdr:col>55</xdr:col>
      <xdr:colOff>50800</xdr:colOff>
      <xdr:row>79</xdr:row>
      <xdr:rowOff>79440</xdr:rowOff>
    </xdr:to>
    <xdr:sp macro="" textlink="">
      <xdr:nvSpPr>
        <xdr:cNvPr id="427" name="楕円 426"/>
        <xdr:cNvSpPr/>
      </xdr:nvSpPr>
      <xdr:spPr>
        <a:xfrm>
          <a:off x="10426700" y="135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150912</xdr:rowOff>
    </xdr:from>
    <xdr:to>
      <xdr:col>50</xdr:col>
      <xdr:colOff>165100</xdr:colOff>
      <xdr:row>79</xdr:row>
      <xdr:rowOff>81062</xdr:rowOff>
    </xdr:to>
    <xdr:sp macro="" textlink="">
      <xdr:nvSpPr>
        <xdr:cNvPr id="429" name="楕円 428"/>
        <xdr:cNvSpPr/>
      </xdr:nvSpPr>
      <xdr:spPr>
        <a:xfrm>
          <a:off x="9588500" y="1352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72189</xdr:rowOff>
    </xdr:from>
    <xdr:ext cx="534377" cy="259045"/>
    <xdr:sp macro="" textlink="">
      <xdr:nvSpPr>
        <xdr:cNvPr id="430" name="テキスト ボックス 429"/>
        <xdr:cNvSpPr txBox="1"/>
      </xdr:nvSpPr>
      <xdr:spPr>
        <a:xfrm>
          <a:off x="9372111" y="136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164153</xdr:rowOff>
    </xdr:from>
    <xdr:to>
      <xdr:col>46</xdr:col>
      <xdr:colOff>38100</xdr:colOff>
      <xdr:row>79</xdr:row>
      <xdr:rowOff>94303</xdr:rowOff>
    </xdr:to>
    <xdr:sp macro="" textlink="">
      <xdr:nvSpPr>
        <xdr:cNvPr id="431" name="楕円 430"/>
        <xdr:cNvSpPr/>
      </xdr:nvSpPr>
      <xdr:spPr>
        <a:xfrm>
          <a:off x="8699500" y="135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85430</xdr:rowOff>
    </xdr:from>
    <xdr:ext cx="378565" cy="259045"/>
    <xdr:sp macro="" textlink="">
      <xdr:nvSpPr>
        <xdr:cNvPr id="432" name="テキスト ボックス 431"/>
        <xdr:cNvSpPr txBox="1"/>
      </xdr:nvSpPr>
      <xdr:spPr>
        <a:xfrm>
          <a:off x="8561017" y="13629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109843</xdr:rowOff>
    </xdr:from>
    <xdr:to>
      <xdr:col>41</xdr:col>
      <xdr:colOff>101600</xdr:colOff>
      <xdr:row>79</xdr:row>
      <xdr:rowOff>39993</xdr:rowOff>
    </xdr:to>
    <xdr:sp macro="" textlink="">
      <xdr:nvSpPr>
        <xdr:cNvPr id="433" name="楕円 432"/>
        <xdr:cNvSpPr/>
      </xdr:nvSpPr>
      <xdr:spPr>
        <a:xfrm>
          <a:off x="7810500" y="134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31120</xdr:rowOff>
    </xdr:from>
    <xdr:ext cx="534377" cy="259045"/>
    <xdr:sp macro="" textlink="">
      <xdr:nvSpPr>
        <xdr:cNvPr id="434" name="テキスト ボックス 433"/>
        <xdr:cNvSpPr txBox="1"/>
      </xdr:nvSpPr>
      <xdr:spPr>
        <a:xfrm>
          <a:off x="7594111" y="135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147865</xdr:rowOff>
    </xdr:from>
    <xdr:to>
      <xdr:col>36</xdr:col>
      <xdr:colOff>165100</xdr:colOff>
      <xdr:row>79</xdr:row>
      <xdr:rowOff>78015</xdr:rowOff>
    </xdr:to>
    <xdr:sp macro="" textlink="">
      <xdr:nvSpPr>
        <xdr:cNvPr id="435" name="楕円 434"/>
        <xdr:cNvSpPr/>
      </xdr:nvSpPr>
      <xdr:spPr>
        <a:xfrm>
          <a:off x="6921500" y="135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69142</xdr:rowOff>
    </xdr:from>
    <xdr:ext cx="534377" cy="259045"/>
    <xdr:sp macro="" textlink="">
      <xdr:nvSpPr>
        <xdr:cNvPr id="436" name="テキスト ボックス 435"/>
        <xdr:cNvSpPr txBox="1"/>
      </xdr:nvSpPr>
      <xdr:spPr>
        <a:xfrm>
          <a:off x="6705111" y="13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4345</xdr:rowOff>
    </xdr:from>
    <xdr:to>
      <xdr:col>55</xdr:col>
      <xdr:colOff>0</xdr:colOff>
      <xdr:row>98</xdr:row>
      <xdr:rowOff>101558</xdr:rowOff>
    </xdr:to>
    <xdr:cxnSp macro="">
      <xdr:nvCxnSpPr>
        <xdr:cNvPr id="465" name="直線コネクタ 464"/>
        <xdr:cNvCxnSpPr/>
      </xdr:nvCxnSpPr>
      <xdr:spPr>
        <a:xfrm>
          <a:off x="9639300" y="16806445"/>
          <a:ext cx="838200" cy="9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165826</xdr:rowOff>
    </xdr:from>
    <xdr:to>
      <xdr:col>50</xdr:col>
      <xdr:colOff>114300</xdr:colOff>
      <xdr:row>98</xdr:row>
      <xdr:rowOff>4345</xdr:rowOff>
    </xdr:to>
    <xdr:cxnSp macro="">
      <xdr:nvCxnSpPr>
        <xdr:cNvPr id="468" name="直線コネクタ 467"/>
        <xdr:cNvCxnSpPr/>
      </xdr:nvCxnSpPr>
      <xdr:spPr>
        <a:xfrm>
          <a:off x="8750300" y="16796476"/>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165826</xdr:rowOff>
    </xdr:from>
    <xdr:to>
      <xdr:col>45</xdr:col>
      <xdr:colOff>177800</xdr:colOff>
      <xdr:row>98</xdr:row>
      <xdr:rowOff>15224</xdr:rowOff>
    </xdr:to>
    <xdr:cxnSp macro="">
      <xdr:nvCxnSpPr>
        <xdr:cNvPr id="471" name="直線コネクタ 470"/>
        <xdr:cNvCxnSpPr/>
      </xdr:nvCxnSpPr>
      <xdr:spPr>
        <a:xfrm flipV="1">
          <a:off x="7861300" y="16796476"/>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15224</xdr:rowOff>
    </xdr:from>
    <xdr:to>
      <xdr:col>41</xdr:col>
      <xdr:colOff>50800</xdr:colOff>
      <xdr:row>98</xdr:row>
      <xdr:rowOff>78729</xdr:rowOff>
    </xdr:to>
    <xdr:cxnSp macro="">
      <xdr:nvCxnSpPr>
        <xdr:cNvPr id="474" name="直線コネクタ 473"/>
        <xdr:cNvCxnSpPr/>
      </xdr:nvCxnSpPr>
      <xdr:spPr>
        <a:xfrm flipV="1">
          <a:off x="6972300" y="16817324"/>
          <a:ext cx="8890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50758</xdr:rowOff>
    </xdr:from>
    <xdr:to>
      <xdr:col>55</xdr:col>
      <xdr:colOff>50800</xdr:colOff>
      <xdr:row>98</xdr:row>
      <xdr:rowOff>152358</xdr:rowOff>
    </xdr:to>
    <xdr:sp macro="" textlink="">
      <xdr:nvSpPr>
        <xdr:cNvPr id="484" name="楕円 483"/>
        <xdr:cNvSpPr/>
      </xdr:nvSpPr>
      <xdr:spPr>
        <a:xfrm>
          <a:off x="10426700" y="168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137135</xdr:rowOff>
    </xdr:from>
    <xdr:ext cx="534377" cy="259045"/>
    <xdr:sp macro="" textlink="">
      <xdr:nvSpPr>
        <xdr:cNvPr id="485" name="普通建設事業費 （ うち更新整備　）該当値テキスト"/>
        <xdr:cNvSpPr txBox="1"/>
      </xdr:nvSpPr>
      <xdr:spPr>
        <a:xfrm>
          <a:off x="10528300" y="16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124995</xdr:rowOff>
    </xdr:from>
    <xdr:to>
      <xdr:col>50</xdr:col>
      <xdr:colOff>165100</xdr:colOff>
      <xdr:row>98</xdr:row>
      <xdr:rowOff>55145</xdr:rowOff>
    </xdr:to>
    <xdr:sp macro="" textlink="">
      <xdr:nvSpPr>
        <xdr:cNvPr id="486" name="楕円 485"/>
        <xdr:cNvSpPr/>
      </xdr:nvSpPr>
      <xdr:spPr>
        <a:xfrm>
          <a:off x="9588500" y="167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46272</xdr:rowOff>
    </xdr:from>
    <xdr:ext cx="534377" cy="259045"/>
    <xdr:sp macro="" textlink="">
      <xdr:nvSpPr>
        <xdr:cNvPr id="487" name="テキスト ボックス 486"/>
        <xdr:cNvSpPr txBox="1"/>
      </xdr:nvSpPr>
      <xdr:spPr>
        <a:xfrm>
          <a:off x="9372111" y="168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115026</xdr:rowOff>
    </xdr:from>
    <xdr:to>
      <xdr:col>46</xdr:col>
      <xdr:colOff>38100</xdr:colOff>
      <xdr:row>98</xdr:row>
      <xdr:rowOff>45176</xdr:rowOff>
    </xdr:to>
    <xdr:sp macro="" textlink="">
      <xdr:nvSpPr>
        <xdr:cNvPr id="488" name="楕円 487"/>
        <xdr:cNvSpPr/>
      </xdr:nvSpPr>
      <xdr:spPr>
        <a:xfrm>
          <a:off x="8699500" y="167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36303</xdr:rowOff>
    </xdr:from>
    <xdr:ext cx="534377" cy="259045"/>
    <xdr:sp macro="" textlink="">
      <xdr:nvSpPr>
        <xdr:cNvPr id="489" name="テキスト ボックス 488"/>
        <xdr:cNvSpPr txBox="1"/>
      </xdr:nvSpPr>
      <xdr:spPr>
        <a:xfrm>
          <a:off x="8483111" y="1683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135874</xdr:rowOff>
    </xdr:from>
    <xdr:to>
      <xdr:col>41</xdr:col>
      <xdr:colOff>101600</xdr:colOff>
      <xdr:row>98</xdr:row>
      <xdr:rowOff>66024</xdr:rowOff>
    </xdr:to>
    <xdr:sp macro="" textlink="">
      <xdr:nvSpPr>
        <xdr:cNvPr id="490" name="楕円 489"/>
        <xdr:cNvSpPr/>
      </xdr:nvSpPr>
      <xdr:spPr>
        <a:xfrm>
          <a:off x="7810500" y="167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57151</xdr:rowOff>
    </xdr:from>
    <xdr:ext cx="534377" cy="259045"/>
    <xdr:sp macro="" textlink="">
      <xdr:nvSpPr>
        <xdr:cNvPr id="491" name="テキスト ボックス 490"/>
        <xdr:cNvSpPr txBox="1"/>
      </xdr:nvSpPr>
      <xdr:spPr>
        <a:xfrm>
          <a:off x="7594111" y="1685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27929</xdr:rowOff>
    </xdr:from>
    <xdr:to>
      <xdr:col>36</xdr:col>
      <xdr:colOff>165100</xdr:colOff>
      <xdr:row>98</xdr:row>
      <xdr:rowOff>129529</xdr:rowOff>
    </xdr:to>
    <xdr:sp macro="" textlink="">
      <xdr:nvSpPr>
        <xdr:cNvPr id="492" name="楕円 491"/>
        <xdr:cNvSpPr/>
      </xdr:nvSpPr>
      <xdr:spPr>
        <a:xfrm>
          <a:off x="6921500" y="168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120656</xdr:rowOff>
    </xdr:from>
    <xdr:ext cx="534377" cy="259045"/>
    <xdr:sp macro="" textlink="">
      <xdr:nvSpPr>
        <xdr:cNvPr id="493" name="テキスト ボックス 492"/>
        <xdr:cNvSpPr txBox="1"/>
      </xdr:nvSpPr>
      <xdr:spPr>
        <a:xfrm>
          <a:off x="6705111" y="169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150924</xdr:rowOff>
    </xdr:from>
    <xdr:to>
      <xdr:col>85</xdr:col>
      <xdr:colOff>127000</xdr:colOff>
      <xdr:row>39</xdr:row>
      <xdr:rowOff>12827</xdr:rowOff>
    </xdr:to>
    <xdr:cxnSp macro="">
      <xdr:nvCxnSpPr>
        <xdr:cNvPr id="522" name="直線コネクタ 521"/>
        <xdr:cNvCxnSpPr/>
      </xdr:nvCxnSpPr>
      <xdr:spPr>
        <a:xfrm flipV="1">
          <a:off x="15481300" y="666602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143571</xdr:rowOff>
    </xdr:from>
    <xdr:to>
      <xdr:col>81</xdr:col>
      <xdr:colOff>50800</xdr:colOff>
      <xdr:row>39</xdr:row>
      <xdr:rowOff>12827</xdr:rowOff>
    </xdr:to>
    <xdr:cxnSp macro="">
      <xdr:nvCxnSpPr>
        <xdr:cNvPr id="525" name="直線コネクタ 524"/>
        <xdr:cNvCxnSpPr/>
      </xdr:nvCxnSpPr>
      <xdr:spPr>
        <a:xfrm>
          <a:off x="14592300" y="6658671"/>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143571</xdr:rowOff>
    </xdr:from>
    <xdr:to>
      <xdr:col>76</xdr:col>
      <xdr:colOff>114300</xdr:colOff>
      <xdr:row>38</xdr:row>
      <xdr:rowOff>162050</xdr:rowOff>
    </xdr:to>
    <xdr:cxnSp macro="">
      <xdr:nvCxnSpPr>
        <xdr:cNvPr id="528" name="直線コネクタ 527"/>
        <xdr:cNvCxnSpPr/>
      </xdr:nvCxnSpPr>
      <xdr:spPr>
        <a:xfrm flipV="1">
          <a:off x="13703300" y="665867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162050</xdr:rowOff>
    </xdr:from>
    <xdr:to>
      <xdr:col>71</xdr:col>
      <xdr:colOff>177800</xdr:colOff>
      <xdr:row>39</xdr:row>
      <xdr:rowOff>5321</xdr:rowOff>
    </xdr:to>
    <xdr:cxnSp macro="">
      <xdr:nvCxnSpPr>
        <xdr:cNvPr id="531" name="直線コネクタ 530"/>
        <xdr:cNvCxnSpPr/>
      </xdr:nvCxnSpPr>
      <xdr:spPr>
        <a:xfrm flipV="1">
          <a:off x="12814300" y="6677150"/>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100124</xdr:rowOff>
    </xdr:from>
    <xdr:to>
      <xdr:col>85</xdr:col>
      <xdr:colOff>177800</xdr:colOff>
      <xdr:row>39</xdr:row>
      <xdr:rowOff>30274</xdr:rowOff>
    </xdr:to>
    <xdr:sp macro="" textlink="">
      <xdr:nvSpPr>
        <xdr:cNvPr id="541" name="楕円 540"/>
        <xdr:cNvSpPr/>
      </xdr:nvSpPr>
      <xdr:spPr>
        <a:xfrm>
          <a:off x="16268700" y="661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59501</xdr:rowOff>
    </xdr:from>
    <xdr:ext cx="469744" cy="259045"/>
    <xdr:sp macro="" textlink="">
      <xdr:nvSpPr>
        <xdr:cNvPr id="542" name="災害復旧事業費該当値テキスト"/>
        <xdr:cNvSpPr txBox="1"/>
      </xdr:nvSpPr>
      <xdr:spPr>
        <a:xfrm>
          <a:off x="16370300" y="64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133477</xdr:rowOff>
    </xdr:from>
    <xdr:to>
      <xdr:col>81</xdr:col>
      <xdr:colOff>101600</xdr:colOff>
      <xdr:row>39</xdr:row>
      <xdr:rowOff>63627</xdr:rowOff>
    </xdr:to>
    <xdr:sp macro="" textlink="">
      <xdr:nvSpPr>
        <xdr:cNvPr id="543" name="楕円 542"/>
        <xdr:cNvSpPr/>
      </xdr:nvSpPr>
      <xdr:spPr>
        <a:xfrm>
          <a:off x="1543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54754</xdr:rowOff>
    </xdr:from>
    <xdr:ext cx="469744" cy="259045"/>
    <xdr:sp macro="" textlink="">
      <xdr:nvSpPr>
        <xdr:cNvPr id="544" name="テキスト ボックス 543"/>
        <xdr:cNvSpPr txBox="1"/>
      </xdr:nvSpPr>
      <xdr:spPr>
        <a:xfrm>
          <a:off x="15246428" y="67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92771</xdr:rowOff>
    </xdr:from>
    <xdr:to>
      <xdr:col>76</xdr:col>
      <xdr:colOff>165100</xdr:colOff>
      <xdr:row>39</xdr:row>
      <xdr:rowOff>22921</xdr:rowOff>
    </xdr:to>
    <xdr:sp macro="" textlink="">
      <xdr:nvSpPr>
        <xdr:cNvPr id="545" name="楕円 544"/>
        <xdr:cNvSpPr/>
      </xdr:nvSpPr>
      <xdr:spPr>
        <a:xfrm>
          <a:off x="14541500" y="66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14048</xdr:rowOff>
    </xdr:from>
    <xdr:ext cx="469744" cy="259045"/>
    <xdr:sp macro="" textlink="">
      <xdr:nvSpPr>
        <xdr:cNvPr id="546" name="テキスト ボックス 545"/>
        <xdr:cNvSpPr txBox="1"/>
      </xdr:nvSpPr>
      <xdr:spPr>
        <a:xfrm>
          <a:off x="14357428" y="670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111250</xdr:rowOff>
    </xdr:from>
    <xdr:to>
      <xdr:col>72</xdr:col>
      <xdr:colOff>38100</xdr:colOff>
      <xdr:row>39</xdr:row>
      <xdr:rowOff>41400</xdr:rowOff>
    </xdr:to>
    <xdr:sp macro="" textlink="">
      <xdr:nvSpPr>
        <xdr:cNvPr id="547" name="楕円 546"/>
        <xdr:cNvSpPr/>
      </xdr:nvSpPr>
      <xdr:spPr>
        <a:xfrm>
          <a:off x="13652500" y="66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32527</xdr:rowOff>
    </xdr:from>
    <xdr:ext cx="469744" cy="259045"/>
    <xdr:sp macro="" textlink="">
      <xdr:nvSpPr>
        <xdr:cNvPr id="548" name="テキスト ボックス 547"/>
        <xdr:cNvSpPr txBox="1"/>
      </xdr:nvSpPr>
      <xdr:spPr>
        <a:xfrm>
          <a:off x="13468428" y="67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125971</xdr:rowOff>
    </xdr:from>
    <xdr:to>
      <xdr:col>67</xdr:col>
      <xdr:colOff>101600</xdr:colOff>
      <xdr:row>39</xdr:row>
      <xdr:rowOff>56121</xdr:rowOff>
    </xdr:to>
    <xdr:sp macro="" textlink="">
      <xdr:nvSpPr>
        <xdr:cNvPr id="549" name="楕円 548"/>
        <xdr:cNvSpPr/>
      </xdr:nvSpPr>
      <xdr:spPr>
        <a:xfrm>
          <a:off x="12763500" y="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47248</xdr:rowOff>
    </xdr:from>
    <xdr:ext cx="469744" cy="259045"/>
    <xdr:sp macro="" textlink="">
      <xdr:nvSpPr>
        <xdr:cNvPr id="550" name="テキスト ボックス 549"/>
        <xdr:cNvSpPr txBox="1"/>
      </xdr:nvSpPr>
      <xdr:spPr>
        <a:xfrm>
          <a:off x="12579428" y="67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48081</xdr:rowOff>
    </xdr:from>
    <xdr:to>
      <xdr:col>85</xdr:col>
      <xdr:colOff>127000</xdr:colOff>
      <xdr:row>78</xdr:row>
      <xdr:rowOff>49845</xdr:rowOff>
    </xdr:to>
    <xdr:cxnSp macro="">
      <xdr:nvCxnSpPr>
        <xdr:cNvPr id="628" name="直線コネクタ 627"/>
        <xdr:cNvCxnSpPr/>
      </xdr:nvCxnSpPr>
      <xdr:spPr>
        <a:xfrm>
          <a:off x="15481300" y="13421181"/>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47437</xdr:rowOff>
    </xdr:from>
    <xdr:to>
      <xdr:col>81</xdr:col>
      <xdr:colOff>50800</xdr:colOff>
      <xdr:row>78</xdr:row>
      <xdr:rowOff>48081</xdr:rowOff>
    </xdr:to>
    <xdr:cxnSp macro="">
      <xdr:nvCxnSpPr>
        <xdr:cNvPr id="631" name="直線コネクタ 630"/>
        <xdr:cNvCxnSpPr/>
      </xdr:nvCxnSpPr>
      <xdr:spPr>
        <a:xfrm>
          <a:off x="14592300" y="13420537"/>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47117</xdr:rowOff>
    </xdr:from>
    <xdr:to>
      <xdr:col>76</xdr:col>
      <xdr:colOff>114300</xdr:colOff>
      <xdr:row>78</xdr:row>
      <xdr:rowOff>47437</xdr:rowOff>
    </xdr:to>
    <xdr:cxnSp macro="">
      <xdr:nvCxnSpPr>
        <xdr:cNvPr id="634" name="直線コネクタ 633"/>
        <xdr:cNvCxnSpPr/>
      </xdr:nvCxnSpPr>
      <xdr:spPr>
        <a:xfrm>
          <a:off x="13703300" y="1342021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47117</xdr:rowOff>
    </xdr:from>
    <xdr:to>
      <xdr:col>71</xdr:col>
      <xdr:colOff>177800</xdr:colOff>
      <xdr:row>78</xdr:row>
      <xdr:rowOff>51884</xdr:rowOff>
    </xdr:to>
    <xdr:cxnSp macro="">
      <xdr:nvCxnSpPr>
        <xdr:cNvPr id="637" name="直線コネクタ 636"/>
        <xdr:cNvCxnSpPr/>
      </xdr:nvCxnSpPr>
      <xdr:spPr>
        <a:xfrm flipV="1">
          <a:off x="12814300" y="13420217"/>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170495</xdr:rowOff>
    </xdr:from>
    <xdr:to>
      <xdr:col>85</xdr:col>
      <xdr:colOff>177800</xdr:colOff>
      <xdr:row>78</xdr:row>
      <xdr:rowOff>100645</xdr:rowOff>
    </xdr:to>
    <xdr:sp macro="" textlink="">
      <xdr:nvSpPr>
        <xdr:cNvPr id="647" name="楕円 646"/>
        <xdr:cNvSpPr/>
      </xdr:nvSpPr>
      <xdr:spPr>
        <a:xfrm>
          <a:off x="16268700" y="133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148922</xdr:rowOff>
    </xdr:from>
    <xdr:ext cx="534377" cy="259045"/>
    <xdr:sp macro="" textlink="">
      <xdr:nvSpPr>
        <xdr:cNvPr id="648" name="公債費該当値テキスト"/>
        <xdr:cNvSpPr txBox="1"/>
      </xdr:nvSpPr>
      <xdr:spPr>
        <a:xfrm>
          <a:off x="16370300" y="133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168731</xdr:rowOff>
    </xdr:from>
    <xdr:to>
      <xdr:col>81</xdr:col>
      <xdr:colOff>101600</xdr:colOff>
      <xdr:row>78</xdr:row>
      <xdr:rowOff>98881</xdr:rowOff>
    </xdr:to>
    <xdr:sp macro="" textlink="">
      <xdr:nvSpPr>
        <xdr:cNvPr id="649" name="楕円 648"/>
        <xdr:cNvSpPr/>
      </xdr:nvSpPr>
      <xdr:spPr>
        <a:xfrm>
          <a:off x="15430500" y="133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90008</xdr:rowOff>
    </xdr:from>
    <xdr:ext cx="534377" cy="259045"/>
    <xdr:sp macro="" textlink="">
      <xdr:nvSpPr>
        <xdr:cNvPr id="650" name="テキスト ボックス 649"/>
        <xdr:cNvSpPr txBox="1"/>
      </xdr:nvSpPr>
      <xdr:spPr>
        <a:xfrm>
          <a:off x="15214111" y="134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168087</xdr:rowOff>
    </xdr:from>
    <xdr:to>
      <xdr:col>76</xdr:col>
      <xdr:colOff>165100</xdr:colOff>
      <xdr:row>78</xdr:row>
      <xdr:rowOff>98237</xdr:rowOff>
    </xdr:to>
    <xdr:sp macro="" textlink="">
      <xdr:nvSpPr>
        <xdr:cNvPr id="651" name="楕円 650"/>
        <xdr:cNvSpPr/>
      </xdr:nvSpPr>
      <xdr:spPr>
        <a:xfrm>
          <a:off x="14541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89364</xdr:rowOff>
    </xdr:from>
    <xdr:ext cx="534377" cy="259045"/>
    <xdr:sp macro="" textlink="">
      <xdr:nvSpPr>
        <xdr:cNvPr id="652" name="テキスト ボックス 651"/>
        <xdr:cNvSpPr txBox="1"/>
      </xdr:nvSpPr>
      <xdr:spPr>
        <a:xfrm>
          <a:off x="14325111" y="134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167767</xdr:rowOff>
    </xdr:from>
    <xdr:to>
      <xdr:col>72</xdr:col>
      <xdr:colOff>38100</xdr:colOff>
      <xdr:row>78</xdr:row>
      <xdr:rowOff>97917</xdr:rowOff>
    </xdr:to>
    <xdr:sp macro="" textlink="">
      <xdr:nvSpPr>
        <xdr:cNvPr id="653" name="楕円 652"/>
        <xdr:cNvSpPr/>
      </xdr:nvSpPr>
      <xdr:spPr>
        <a:xfrm>
          <a:off x="13652500" y="133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89044</xdr:rowOff>
    </xdr:from>
    <xdr:ext cx="534377" cy="259045"/>
    <xdr:sp macro="" textlink="">
      <xdr:nvSpPr>
        <xdr:cNvPr id="654" name="テキスト ボックス 653"/>
        <xdr:cNvSpPr txBox="1"/>
      </xdr:nvSpPr>
      <xdr:spPr>
        <a:xfrm>
          <a:off x="13436111" y="134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xdr:rowOff>
    </xdr:from>
    <xdr:to>
      <xdr:col>67</xdr:col>
      <xdr:colOff>101600</xdr:colOff>
      <xdr:row>78</xdr:row>
      <xdr:rowOff>102684</xdr:rowOff>
    </xdr:to>
    <xdr:sp macro="" textlink="">
      <xdr:nvSpPr>
        <xdr:cNvPr id="655" name="楕円 654"/>
        <xdr:cNvSpPr/>
      </xdr:nvSpPr>
      <xdr:spPr>
        <a:xfrm>
          <a:off x="12763500" y="133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93811</xdr:rowOff>
    </xdr:from>
    <xdr:ext cx="534377" cy="259045"/>
    <xdr:sp macro="" textlink="">
      <xdr:nvSpPr>
        <xdr:cNvPr id="656" name="テキスト ボックス 655"/>
        <xdr:cNvSpPr txBox="1"/>
      </xdr:nvSpPr>
      <xdr:spPr>
        <a:xfrm>
          <a:off x="12547111" y="134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61224</xdr:rowOff>
    </xdr:from>
    <xdr:to>
      <xdr:col>85</xdr:col>
      <xdr:colOff>127000</xdr:colOff>
      <xdr:row>98</xdr:row>
      <xdr:rowOff>75707</xdr:rowOff>
    </xdr:to>
    <xdr:cxnSp macro="">
      <xdr:nvCxnSpPr>
        <xdr:cNvPr id="685" name="直線コネクタ 684"/>
        <xdr:cNvCxnSpPr/>
      </xdr:nvCxnSpPr>
      <xdr:spPr>
        <a:xfrm flipV="1">
          <a:off x="15481300" y="16863324"/>
          <a:ext cx="838200" cy="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2100</xdr:rowOff>
    </xdr:from>
    <xdr:ext cx="534377" cy="259045"/>
    <xdr:sp macro="" textlink="">
      <xdr:nvSpPr>
        <xdr:cNvPr id="686" name="積立金平均値テキスト"/>
        <xdr:cNvSpPr txBox="1"/>
      </xdr:nvSpPr>
      <xdr:spPr>
        <a:xfrm>
          <a:off x="16370300" y="1680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75707</xdr:rowOff>
    </xdr:from>
    <xdr:to>
      <xdr:col>81</xdr:col>
      <xdr:colOff>50800</xdr:colOff>
      <xdr:row>98</xdr:row>
      <xdr:rowOff>159874</xdr:rowOff>
    </xdr:to>
    <xdr:cxnSp macro="">
      <xdr:nvCxnSpPr>
        <xdr:cNvPr id="688" name="直線コネクタ 687"/>
        <xdr:cNvCxnSpPr/>
      </xdr:nvCxnSpPr>
      <xdr:spPr>
        <a:xfrm flipV="1">
          <a:off x="14592300" y="16877807"/>
          <a:ext cx="889000" cy="8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159874</xdr:rowOff>
    </xdr:from>
    <xdr:to>
      <xdr:col>76</xdr:col>
      <xdr:colOff>114300</xdr:colOff>
      <xdr:row>98</xdr:row>
      <xdr:rowOff>160654</xdr:rowOff>
    </xdr:to>
    <xdr:cxnSp macro="">
      <xdr:nvCxnSpPr>
        <xdr:cNvPr id="691" name="直線コネクタ 690"/>
        <xdr:cNvCxnSpPr/>
      </xdr:nvCxnSpPr>
      <xdr:spPr>
        <a:xfrm flipV="1">
          <a:off x="13703300" y="16961974"/>
          <a:ext cx="8890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136300</xdr:rowOff>
    </xdr:from>
    <xdr:to>
      <xdr:col>71</xdr:col>
      <xdr:colOff>177800</xdr:colOff>
      <xdr:row>98</xdr:row>
      <xdr:rowOff>160654</xdr:rowOff>
    </xdr:to>
    <xdr:cxnSp macro="">
      <xdr:nvCxnSpPr>
        <xdr:cNvPr id="694" name="直線コネクタ 693"/>
        <xdr:cNvCxnSpPr/>
      </xdr:nvCxnSpPr>
      <xdr:spPr>
        <a:xfrm>
          <a:off x="12814300" y="16938400"/>
          <a:ext cx="8890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10424</xdr:rowOff>
    </xdr:from>
    <xdr:to>
      <xdr:col>85</xdr:col>
      <xdr:colOff>177800</xdr:colOff>
      <xdr:row>98</xdr:row>
      <xdr:rowOff>112024</xdr:rowOff>
    </xdr:to>
    <xdr:sp macro="" textlink="">
      <xdr:nvSpPr>
        <xdr:cNvPr id="704" name="楕円 703"/>
        <xdr:cNvSpPr/>
      </xdr:nvSpPr>
      <xdr:spPr>
        <a:xfrm>
          <a:off x="16268700" y="1681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33301</xdr:rowOff>
    </xdr:from>
    <xdr:ext cx="534377" cy="259045"/>
    <xdr:sp macro="" textlink="">
      <xdr:nvSpPr>
        <xdr:cNvPr id="705" name="積立金該当値テキスト"/>
        <xdr:cNvSpPr txBox="1"/>
      </xdr:nvSpPr>
      <xdr:spPr>
        <a:xfrm>
          <a:off x="16370300" y="166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24907</xdr:rowOff>
    </xdr:from>
    <xdr:to>
      <xdr:col>81</xdr:col>
      <xdr:colOff>101600</xdr:colOff>
      <xdr:row>98</xdr:row>
      <xdr:rowOff>126507</xdr:rowOff>
    </xdr:to>
    <xdr:sp macro="" textlink="">
      <xdr:nvSpPr>
        <xdr:cNvPr id="706" name="楕円 705"/>
        <xdr:cNvSpPr/>
      </xdr:nvSpPr>
      <xdr:spPr>
        <a:xfrm>
          <a:off x="15430500" y="168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117634</xdr:rowOff>
    </xdr:from>
    <xdr:ext cx="534377" cy="259045"/>
    <xdr:sp macro="" textlink="">
      <xdr:nvSpPr>
        <xdr:cNvPr id="707" name="テキスト ボックス 706"/>
        <xdr:cNvSpPr txBox="1"/>
      </xdr:nvSpPr>
      <xdr:spPr>
        <a:xfrm>
          <a:off x="15214111" y="169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109074</xdr:rowOff>
    </xdr:from>
    <xdr:to>
      <xdr:col>76</xdr:col>
      <xdr:colOff>165100</xdr:colOff>
      <xdr:row>99</xdr:row>
      <xdr:rowOff>39224</xdr:rowOff>
    </xdr:to>
    <xdr:sp macro="" textlink="">
      <xdr:nvSpPr>
        <xdr:cNvPr id="708" name="楕円 707"/>
        <xdr:cNvSpPr/>
      </xdr:nvSpPr>
      <xdr:spPr>
        <a:xfrm>
          <a:off x="14541500" y="169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30351</xdr:rowOff>
    </xdr:from>
    <xdr:ext cx="534377" cy="259045"/>
    <xdr:sp macro="" textlink="">
      <xdr:nvSpPr>
        <xdr:cNvPr id="709" name="テキスト ボックス 708"/>
        <xdr:cNvSpPr txBox="1"/>
      </xdr:nvSpPr>
      <xdr:spPr>
        <a:xfrm>
          <a:off x="14325111" y="170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109854</xdr:rowOff>
    </xdr:from>
    <xdr:to>
      <xdr:col>72</xdr:col>
      <xdr:colOff>38100</xdr:colOff>
      <xdr:row>99</xdr:row>
      <xdr:rowOff>40004</xdr:rowOff>
    </xdr:to>
    <xdr:sp macro="" textlink="">
      <xdr:nvSpPr>
        <xdr:cNvPr id="710" name="楕円 709"/>
        <xdr:cNvSpPr/>
      </xdr:nvSpPr>
      <xdr:spPr>
        <a:xfrm>
          <a:off x="13652500" y="169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31131</xdr:rowOff>
    </xdr:from>
    <xdr:ext cx="534377" cy="259045"/>
    <xdr:sp macro="" textlink="">
      <xdr:nvSpPr>
        <xdr:cNvPr id="711" name="テキスト ボックス 710"/>
        <xdr:cNvSpPr txBox="1"/>
      </xdr:nvSpPr>
      <xdr:spPr>
        <a:xfrm>
          <a:off x="13436111" y="170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85500</xdr:rowOff>
    </xdr:from>
    <xdr:to>
      <xdr:col>67</xdr:col>
      <xdr:colOff>101600</xdr:colOff>
      <xdr:row>99</xdr:row>
      <xdr:rowOff>15650</xdr:rowOff>
    </xdr:to>
    <xdr:sp macro="" textlink="">
      <xdr:nvSpPr>
        <xdr:cNvPr id="712" name="楕円 711"/>
        <xdr:cNvSpPr/>
      </xdr:nvSpPr>
      <xdr:spPr>
        <a:xfrm>
          <a:off x="12763500" y="168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6777</xdr:rowOff>
    </xdr:from>
    <xdr:ext cx="534377" cy="259045"/>
    <xdr:sp macro="" textlink="">
      <xdr:nvSpPr>
        <xdr:cNvPr id="713" name="テキスト ボックス 712"/>
        <xdr:cNvSpPr txBox="1"/>
      </xdr:nvSpPr>
      <xdr:spPr>
        <a:xfrm>
          <a:off x="12547111" y="169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95717</xdr:rowOff>
    </xdr:from>
    <xdr:to>
      <xdr:col>116</xdr:col>
      <xdr:colOff>63500</xdr:colOff>
      <xdr:row>38</xdr:row>
      <xdr:rowOff>111399</xdr:rowOff>
    </xdr:to>
    <xdr:cxnSp macro="">
      <xdr:nvCxnSpPr>
        <xdr:cNvPr id="740" name="直線コネクタ 739"/>
        <xdr:cNvCxnSpPr/>
      </xdr:nvCxnSpPr>
      <xdr:spPr>
        <a:xfrm>
          <a:off x="21323300" y="6610817"/>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95717</xdr:rowOff>
    </xdr:from>
    <xdr:to>
      <xdr:col>111</xdr:col>
      <xdr:colOff>177800</xdr:colOff>
      <xdr:row>38</xdr:row>
      <xdr:rowOff>139700</xdr:rowOff>
    </xdr:to>
    <xdr:cxnSp macro="">
      <xdr:nvCxnSpPr>
        <xdr:cNvPr id="743" name="直線コネクタ 742"/>
        <xdr:cNvCxnSpPr/>
      </xdr:nvCxnSpPr>
      <xdr:spPr>
        <a:xfrm flipV="1">
          <a:off x="20434300" y="6610817"/>
          <a:ext cx="889000" cy="4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134900</xdr:rowOff>
    </xdr:from>
    <xdr:to>
      <xdr:col>107</xdr:col>
      <xdr:colOff>50800</xdr:colOff>
      <xdr:row>38</xdr:row>
      <xdr:rowOff>139700</xdr:rowOff>
    </xdr:to>
    <xdr:cxnSp macro="">
      <xdr:nvCxnSpPr>
        <xdr:cNvPr id="746" name="直線コネクタ 745"/>
        <xdr:cNvCxnSpPr/>
      </xdr:nvCxnSpPr>
      <xdr:spPr>
        <a:xfrm>
          <a:off x="19545300" y="66500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132019</xdr:rowOff>
    </xdr:from>
    <xdr:to>
      <xdr:col>102</xdr:col>
      <xdr:colOff>114300</xdr:colOff>
      <xdr:row>38</xdr:row>
      <xdr:rowOff>134900</xdr:rowOff>
    </xdr:to>
    <xdr:cxnSp macro="">
      <xdr:nvCxnSpPr>
        <xdr:cNvPr id="749" name="直線コネクタ 748"/>
        <xdr:cNvCxnSpPr/>
      </xdr:nvCxnSpPr>
      <xdr:spPr>
        <a:xfrm>
          <a:off x="18656300" y="664711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60599</xdr:rowOff>
    </xdr:from>
    <xdr:to>
      <xdr:col>116</xdr:col>
      <xdr:colOff>114300</xdr:colOff>
      <xdr:row>38</xdr:row>
      <xdr:rowOff>162199</xdr:rowOff>
    </xdr:to>
    <xdr:sp macro="" textlink="">
      <xdr:nvSpPr>
        <xdr:cNvPr id="759" name="楕円 758"/>
        <xdr:cNvSpPr/>
      </xdr:nvSpPr>
      <xdr:spPr>
        <a:xfrm>
          <a:off x="221107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469744" cy="259045"/>
    <xdr:sp macro="" textlink="">
      <xdr:nvSpPr>
        <xdr:cNvPr id="760" name="投資及び出資金該当値テキスト"/>
        <xdr:cNvSpPr txBox="1"/>
      </xdr:nvSpPr>
      <xdr:spPr>
        <a:xfrm>
          <a:off x="22212300" y="65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44917</xdr:rowOff>
    </xdr:from>
    <xdr:to>
      <xdr:col>112</xdr:col>
      <xdr:colOff>38100</xdr:colOff>
      <xdr:row>38</xdr:row>
      <xdr:rowOff>146517</xdr:rowOff>
    </xdr:to>
    <xdr:sp macro="" textlink="">
      <xdr:nvSpPr>
        <xdr:cNvPr id="761" name="楕円 760"/>
        <xdr:cNvSpPr/>
      </xdr:nvSpPr>
      <xdr:spPr>
        <a:xfrm>
          <a:off x="21272500" y="65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137644</xdr:rowOff>
    </xdr:from>
    <xdr:ext cx="469744" cy="259045"/>
    <xdr:sp macro="" textlink="">
      <xdr:nvSpPr>
        <xdr:cNvPr id="762" name="テキスト ボックス 761"/>
        <xdr:cNvSpPr txBox="1"/>
      </xdr:nvSpPr>
      <xdr:spPr>
        <a:xfrm>
          <a:off x="21088428" y="665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84100</xdr:rowOff>
    </xdr:from>
    <xdr:to>
      <xdr:col>102</xdr:col>
      <xdr:colOff>165100</xdr:colOff>
      <xdr:row>39</xdr:row>
      <xdr:rowOff>14250</xdr:rowOff>
    </xdr:to>
    <xdr:sp macro="" textlink="">
      <xdr:nvSpPr>
        <xdr:cNvPr id="765" name="楕円 764"/>
        <xdr:cNvSpPr/>
      </xdr:nvSpPr>
      <xdr:spPr>
        <a:xfrm>
          <a:off x="19494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5377</xdr:rowOff>
    </xdr:from>
    <xdr:ext cx="378565" cy="259045"/>
    <xdr:sp macro="" textlink="">
      <xdr:nvSpPr>
        <xdr:cNvPr id="766" name="テキスト ボックス 765"/>
        <xdr:cNvSpPr txBox="1"/>
      </xdr:nvSpPr>
      <xdr:spPr>
        <a:xfrm>
          <a:off x="19356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81219</xdr:rowOff>
    </xdr:from>
    <xdr:to>
      <xdr:col>98</xdr:col>
      <xdr:colOff>38100</xdr:colOff>
      <xdr:row>39</xdr:row>
      <xdr:rowOff>11369</xdr:rowOff>
    </xdr:to>
    <xdr:sp macro="" textlink="">
      <xdr:nvSpPr>
        <xdr:cNvPr id="767" name="楕円 766"/>
        <xdr:cNvSpPr/>
      </xdr:nvSpPr>
      <xdr:spPr>
        <a:xfrm>
          <a:off x="18605500" y="65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2496</xdr:rowOff>
    </xdr:from>
    <xdr:ext cx="378565" cy="259045"/>
    <xdr:sp macro="" textlink="">
      <xdr:nvSpPr>
        <xdr:cNvPr id="768" name="テキスト ボックス 767"/>
        <xdr:cNvSpPr txBox="1"/>
      </xdr:nvSpPr>
      <xdr:spPr>
        <a:xfrm>
          <a:off x="18467017" y="668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134705</xdr:rowOff>
    </xdr:from>
    <xdr:to>
      <xdr:col>116</xdr:col>
      <xdr:colOff>63500</xdr:colOff>
      <xdr:row>58</xdr:row>
      <xdr:rowOff>134735</xdr:rowOff>
    </xdr:to>
    <xdr:cxnSp macro="">
      <xdr:nvCxnSpPr>
        <xdr:cNvPr id="795" name="直線コネクタ 794"/>
        <xdr:cNvCxnSpPr/>
      </xdr:nvCxnSpPr>
      <xdr:spPr>
        <a:xfrm flipV="1">
          <a:off x="21323300" y="10078805"/>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134735</xdr:rowOff>
    </xdr:from>
    <xdr:to>
      <xdr:col>111</xdr:col>
      <xdr:colOff>177800</xdr:colOff>
      <xdr:row>58</xdr:row>
      <xdr:rowOff>134755</xdr:rowOff>
    </xdr:to>
    <xdr:cxnSp macro="">
      <xdr:nvCxnSpPr>
        <xdr:cNvPr id="798" name="直線コネクタ 797"/>
        <xdr:cNvCxnSpPr/>
      </xdr:nvCxnSpPr>
      <xdr:spPr>
        <a:xfrm flipV="1">
          <a:off x="20434300" y="1007883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134755</xdr:rowOff>
    </xdr:from>
    <xdr:to>
      <xdr:col>107</xdr:col>
      <xdr:colOff>50800</xdr:colOff>
      <xdr:row>58</xdr:row>
      <xdr:rowOff>134772</xdr:rowOff>
    </xdr:to>
    <xdr:cxnSp macro="">
      <xdr:nvCxnSpPr>
        <xdr:cNvPr id="801" name="直線コネクタ 800"/>
        <xdr:cNvCxnSpPr/>
      </xdr:nvCxnSpPr>
      <xdr:spPr>
        <a:xfrm flipV="1">
          <a:off x="19545300" y="10078855"/>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134739</xdr:rowOff>
    </xdr:from>
    <xdr:to>
      <xdr:col>102</xdr:col>
      <xdr:colOff>114300</xdr:colOff>
      <xdr:row>58</xdr:row>
      <xdr:rowOff>134772</xdr:rowOff>
    </xdr:to>
    <xdr:cxnSp macro="">
      <xdr:nvCxnSpPr>
        <xdr:cNvPr id="804" name="直線コネクタ 803"/>
        <xdr:cNvCxnSpPr/>
      </xdr:nvCxnSpPr>
      <xdr:spPr>
        <a:xfrm>
          <a:off x="18656300" y="1007883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83905</xdr:rowOff>
    </xdr:from>
    <xdr:to>
      <xdr:col>116</xdr:col>
      <xdr:colOff>114300</xdr:colOff>
      <xdr:row>59</xdr:row>
      <xdr:rowOff>14055</xdr:rowOff>
    </xdr:to>
    <xdr:sp macro="" textlink="">
      <xdr:nvSpPr>
        <xdr:cNvPr id="814" name="楕円 813"/>
        <xdr:cNvSpPr/>
      </xdr:nvSpPr>
      <xdr:spPr>
        <a:xfrm>
          <a:off x="22110700" y="100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83935</xdr:rowOff>
    </xdr:from>
    <xdr:to>
      <xdr:col>112</xdr:col>
      <xdr:colOff>38100</xdr:colOff>
      <xdr:row>59</xdr:row>
      <xdr:rowOff>14085</xdr:rowOff>
    </xdr:to>
    <xdr:sp macro="" textlink="">
      <xdr:nvSpPr>
        <xdr:cNvPr id="816" name="楕円 815"/>
        <xdr:cNvSpPr/>
      </xdr:nvSpPr>
      <xdr:spPr>
        <a:xfrm>
          <a:off x="21272500" y="10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5212</xdr:rowOff>
    </xdr:from>
    <xdr:ext cx="469744" cy="259045"/>
    <xdr:sp macro="" textlink="">
      <xdr:nvSpPr>
        <xdr:cNvPr id="817" name="テキスト ボックス 816"/>
        <xdr:cNvSpPr txBox="1"/>
      </xdr:nvSpPr>
      <xdr:spPr>
        <a:xfrm>
          <a:off x="21088428" y="101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83955</xdr:rowOff>
    </xdr:from>
    <xdr:to>
      <xdr:col>107</xdr:col>
      <xdr:colOff>101600</xdr:colOff>
      <xdr:row>59</xdr:row>
      <xdr:rowOff>14105</xdr:rowOff>
    </xdr:to>
    <xdr:sp macro="" textlink="">
      <xdr:nvSpPr>
        <xdr:cNvPr id="818" name="楕円 817"/>
        <xdr:cNvSpPr/>
      </xdr:nvSpPr>
      <xdr:spPr>
        <a:xfrm>
          <a:off x="20383500" y="10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5232</xdr:rowOff>
    </xdr:from>
    <xdr:ext cx="469744" cy="259045"/>
    <xdr:sp macro="" textlink="">
      <xdr:nvSpPr>
        <xdr:cNvPr id="819" name="テキスト ボックス 818"/>
        <xdr:cNvSpPr txBox="1"/>
      </xdr:nvSpPr>
      <xdr:spPr>
        <a:xfrm>
          <a:off x="20199428" y="101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83972</xdr:rowOff>
    </xdr:from>
    <xdr:to>
      <xdr:col>102</xdr:col>
      <xdr:colOff>165100</xdr:colOff>
      <xdr:row>59</xdr:row>
      <xdr:rowOff>14122</xdr:rowOff>
    </xdr:to>
    <xdr:sp macro="" textlink="">
      <xdr:nvSpPr>
        <xdr:cNvPr id="820" name="楕円 819"/>
        <xdr:cNvSpPr/>
      </xdr:nvSpPr>
      <xdr:spPr>
        <a:xfrm>
          <a:off x="19494500" y="100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5249</xdr:rowOff>
    </xdr:from>
    <xdr:ext cx="469744" cy="259045"/>
    <xdr:sp macro="" textlink="">
      <xdr:nvSpPr>
        <xdr:cNvPr id="821" name="テキスト ボックス 820"/>
        <xdr:cNvSpPr txBox="1"/>
      </xdr:nvSpPr>
      <xdr:spPr>
        <a:xfrm>
          <a:off x="19310428" y="101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83939</xdr:rowOff>
    </xdr:from>
    <xdr:to>
      <xdr:col>98</xdr:col>
      <xdr:colOff>38100</xdr:colOff>
      <xdr:row>59</xdr:row>
      <xdr:rowOff>14089</xdr:rowOff>
    </xdr:to>
    <xdr:sp macro="" textlink="">
      <xdr:nvSpPr>
        <xdr:cNvPr id="822" name="楕円 821"/>
        <xdr:cNvSpPr/>
      </xdr:nvSpPr>
      <xdr:spPr>
        <a:xfrm>
          <a:off x="18605500" y="10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5216</xdr:rowOff>
    </xdr:from>
    <xdr:ext cx="469744" cy="259045"/>
    <xdr:sp macro="" textlink="">
      <xdr:nvSpPr>
        <xdr:cNvPr id="823" name="テキスト ボックス 822"/>
        <xdr:cNvSpPr txBox="1"/>
      </xdr:nvSpPr>
      <xdr:spPr>
        <a:xfrm>
          <a:off x="18421428" y="1012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153238</xdr:rowOff>
    </xdr:from>
    <xdr:to>
      <xdr:col>116</xdr:col>
      <xdr:colOff>63500</xdr:colOff>
      <xdr:row>73</xdr:row>
      <xdr:rowOff>25895</xdr:rowOff>
    </xdr:to>
    <xdr:cxnSp macro="">
      <xdr:nvCxnSpPr>
        <xdr:cNvPr id="852" name="直線コネクタ 851"/>
        <xdr:cNvCxnSpPr/>
      </xdr:nvCxnSpPr>
      <xdr:spPr>
        <a:xfrm flipV="1">
          <a:off x="21323300" y="12497638"/>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107086</xdr:rowOff>
    </xdr:from>
    <xdr:to>
      <xdr:col>111</xdr:col>
      <xdr:colOff>177800</xdr:colOff>
      <xdr:row>73</xdr:row>
      <xdr:rowOff>25895</xdr:rowOff>
    </xdr:to>
    <xdr:cxnSp macro="">
      <xdr:nvCxnSpPr>
        <xdr:cNvPr id="855" name="直線コネクタ 854"/>
        <xdr:cNvCxnSpPr/>
      </xdr:nvCxnSpPr>
      <xdr:spPr>
        <a:xfrm>
          <a:off x="20434300" y="12451486"/>
          <a:ext cx="889000" cy="9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107086</xdr:rowOff>
    </xdr:from>
    <xdr:to>
      <xdr:col>107</xdr:col>
      <xdr:colOff>50800</xdr:colOff>
      <xdr:row>72</xdr:row>
      <xdr:rowOff>130442</xdr:rowOff>
    </xdr:to>
    <xdr:cxnSp macro="">
      <xdr:nvCxnSpPr>
        <xdr:cNvPr id="858" name="直線コネクタ 857"/>
        <xdr:cNvCxnSpPr/>
      </xdr:nvCxnSpPr>
      <xdr:spPr>
        <a:xfrm flipV="1">
          <a:off x="19545300" y="12451486"/>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130442</xdr:rowOff>
    </xdr:from>
    <xdr:to>
      <xdr:col>102</xdr:col>
      <xdr:colOff>114300</xdr:colOff>
      <xdr:row>72</xdr:row>
      <xdr:rowOff>167386</xdr:rowOff>
    </xdr:to>
    <xdr:cxnSp macro="">
      <xdr:nvCxnSpPr>
        <xdr:cNvPr id="861" name="直線コネクタ 860"/>
        <xdr:cNvCxnSpPr/>
      </xdr:nvCxnSpPr>
      <xdr:spPr>
        <a:xfrm flipV="1">
          <a:off x="18656300" y="12474842"/>
          <a:ext cx="889000" cy="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102438</xdr:rowOff>
    </xdr:from>
    <xdr:to>
      <xdr:col>116</xdr:col>
      <xdr:colOff>114300</xdr:colOff>
      <xdr:row>73</xdr:row>
      <xdr:rowOff>32588</xdr:rowOff>
    </xdr:to>
    <xdr:sp macro="" textlink="">
      <xdr:nvSpPr>
        <xdr:cNvPr id="871" name="楕円 870"/>
        <xdr:cNvSpPr/>
      </xdr:nvSpPr>
      <xdr:spPr>
        <a:xfrm>
          <a:off x="22110700" y="12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125315</xdr:rowOff>
    </xdr:from>
    <xdr:ext cx="534377" cy="259045"/>
    <xdr:sp macro="" textlink="">
      <xdr:nvSpPr>
        <xdr:cNvPr id="872" name="繰出金該当値テキスト"/>
        <xdr:cNvSpPr txBox="1"/>
      </xdr:nvSpPr>
      <xdr:spPr>
        <a:xfrm>
          <a:off x="22212300" y="122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146545</xdr:rowOff>
    </xdr:from>
    <xdr:to>
      <xdr:col>112</xdr:col>
      <xdr:colOff>38100</xdr:colOff>
      <xdr:row>73</xdr:row>
      <xdr:rowOff>76695</xdr:rowOff>
    </xdr:to>
    <xdr:sp macro="" textlink="">
      <xdr:nvSpPr>
        <xdr:cNvPr id="873" name="楕円 872"/>
        <xdr:cNvSpPr/>
      </xdr:nvSpPr>
      <xdr:spPr>
        <a:xfrm>
          <a:off x="21272500" y="124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93222</xdr:rowOff>
    </xdr:from>
    <xdr:ext cx="534377" cy="259045"/>
    <xdr:sp macro="" textlink="">
      <xdr:nvSpPr>
        <xdr:cNvPr id="874" name="テキスト ボックス 873"/>
        <xdr:cNvSpPr txBox="1"/>
      </xdr:nvSpPr>
      <xdr:spPr>
        <a:xfrm>
          <a:off x="21056111" y="122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56286</xdr:rowOff>
    </xdr:from>
    <xdr:to>
      <xdr:col>107</xdr:col>
      <xdr:colOff>101600</xdr:colOff>
      <xdr:row>72</xdr:row>
      <xdr:rowOff>157886</xdr:rowOff>
    </xdr:to>
    <xdr:sp macro="" textlink="">
      <xdr:nvSpPr>
        <xdr:cNvPr id="875" name="楕円 874"/>
        <xdr:cNvSpPr/>
      </xdr:nvSpPr>
      <xdr:spPr>
        <a:xfrm>
          <a:off x="20383500" y="124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2963</xdr:rowOff>
    </xdr:from>
    <xdr:ext cx="534377" cy="259045"/>
    <xdr:sp macro="" textlink="">
      <xdr:nvSpPr>
        <xdr:cNvPr id="876" name="テキスト ボックス 875"/>
        <xdr:cNvSpPr txBox="1"/>
      </xdr:nvSpPr>
      <xdr:spPr>
        <a:xfrm>
          <a:off x="20167111" y="121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79642</xdr:rowOff>
    </xdr:from>
    <xdr:to>
      <xdr:col>102</xdr:col>
      <xdr:colOff>165100</xdr:colOff>
      <xdr:row>73</xdr:row>
      <xdr:rowOff>9792</xdr:rowOff>
    </xdr:to>
    <xdr:sp macro="" textlink="">
      <xdr:nvSpPr>
        <xdr:cNvPr id="877" name="楕円 876"/>
        <xdr:cNvSpPr/>
      </xdr:nvSpPr>
      <xdr:spPr>
        <a:xfrm>
          <a:off x="19494500" y="124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26319</xdr:rowOff>
    </xdr:from>
    <xdr:ext cx="534377" cy="259045"/>
    <xdr:sp macro="" textlink="">
      <xdr:nvSpPr>
        <xdr:cNvPr id="878" name="テキスト ボックス 877"/>
        <xdr:cNvSpPr txBox="1"/>
      </xdr:nvSpPr>
      <xdr:spPr>
        <a:xfrm>
          <a:off x="19278111" y="121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116586</xdr:rowOff>
    </xdr:from>
    <xdr:to>
      <xdr:col>98</xdr:col>
      <xdr:colOff>38100</xdr:colOff>
      <xdr:row>73</xdr:row>
      <xdr:rowOff>46736</xdr:rowOff>
    </xdr:to>
    <xdr:sp macro="" textlink="">
      <xdr:nvSpPr>
        <xdr:cNvPr id="879" name="楕円 878"/>
        <xdr:cNvSpPr/>
      </xdr:nvSpPr>
      <xdr:spPr>
        <a:xfrm>
          <a:off x="18605500" y="124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63263</xdr:rowOff>
    </xdr:from>
    <xdr:ext cx="534377" cy="259045"/>
    <xdr:sp macro="" textlink="">
      <xdr:nvSpPr>
        <xdr:cNvPr id="880" name="テキスト ボックス 879"/>
        <xdr:cNvSpPr txBox="1"/>
      </xdr:nvSpPr>
      <xdr:spPr>
        <a:xfrm>
          <a:off x="18389111" y="122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歳出決算総額は、住民一人当たりコストで</a:t>
          </a:r>
          <a:r>
            <a:rPr kumimoji="1" lang="en-US" altLang="ja-JP" sz="1300">
              <a:latin typeface="ＭＳ Ｐゴシック" panose="020B0600070205080204" pitchFamily="50" charset="-128"/>
              <a:ea typeface="ＭＳ Ｐゴシック" panose="020B0600070205080204" pitchFamily="50" charset="-128"/>
            </a:rPr>
            <a:t>713,344</a:t>
          </a:r>
          <a:r>
            <a:rPr kumimoji="1" lang="ja-JP" altLang="en-US" sz="1300">
              <a:latin typeface="ＭＳ Ｐゴシック" panose="020B0600070205080204" pitchFamily="50" charset="-128"/>
              <a:ea typeface="ＭＳ Ｐゴシック" panose="020B0600070205080204" pitchFamily="50" charset="-128"/>
            </a:rPr>
            <a:t>円となり、昨年度より</a:t>
          </a:r>
          <a:r>
            <a:rPr kumimoji="1" lang="en-US" altLang="ja-JP" sz="1300">
              <a:latin typeface="ＭＳ Ｐゴシック" panose="020B0600070205080204" pitchFamily="50" charset="-128"/>
              <a:ea typeface="ＭＳ Ｐゴシック" panose="020B0600070205080204" pitchFamily="50" charset="-128"/>
            </a:rPr>
            <a:t>14,441</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減少の要因は普通建設事業費の減少（保育所等整備事業、防災行政無線デジタル化事業、駅の賑わい創出事業）や扶助費の減少（新型コロナウイルス感染症対策に係る各種給付金等の減少）によるものが大きい。</a:t>
          </a:r>
        </a:p>
        <a:p>
          <a:r>
            <a:rPr kumimoji="1" lang="ja-JP" altLang="en-US" sz="1300">
              <a:latin typeface="ＭＳ Ｐゴシック" panose="020B0600070205080204" pitchFamily="50" charset="-128"/>
              <a:ea typeface="ＭＳ Ｐゴシック" panose="020B0600070205080204" pitchFamily="50" charset="-128"/>
            </a:rPr>
            <a:t>類似団体と比較して一人当たりのコストが高い状況となっているものは、繰出金である。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下水道事業への繰出金は今後も増加傾向となる見込みであるため下水道使用料の見直し等により下水道事業の健全化を図ることで繰出金の抑制へつなげたい。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佐賀県江北町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9,609
9,544
24.88
7,239,617
6,854,520
322,585
3,245,923
5,060,561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66548</xdr:rowOff>
    </xdr:from>
    <xdr:to>
      <xdr:col>24</xdr:col>
      <xdr:colOff>63500</xdr:colOff>
      <xdr:row>37</xdr:row>
      <xdr:rowOff>91313</xdr:rowOff>
    </xdr:to>
    <xdr:cxnSp macro="">
      <xdr:nvCxnSpPr>
        <xdr:cNvPr id="61" name="直線コネクタ 60"/>
        <xdr:cNvCxnSpPr/>
      </xdr:nvCxnSpPr>
      <xdr:spPr>
        <a:xfrm flipV="1">
          <a:off x="3797300" y="6410198"/>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85027</xdr:rowOff>
    </xdr:from>
    <xdr:to>
      <xdr:col>19</xdr:col>
      <xdr:colOff>177800</xdr:colOff>
      <xdr:row>37</xdr:row>
      <xdr:rowOff>91313</xdr:rowOff>
    </xdr:to>
    <xdr:cxnSp macro="">
      <xdr:nvCxnSpPr>
        <xdr:cNvPr id="64" name="直線コネクタ 63"/>
        <xdr:cNvCxnSpPr/>
      </xdr:nvCxnSpPr>
      <xdr:spPr>
        <a:xfrm>
          <a:off x="2908300" y="6428677"/>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84836</xdr:rowOff>
    </xdr:from>
    <xdr:to>
      <xdr:col>15</xdr:col>
      <xdr:colOff>50800</xdr:colOff>
      <xdr:row>37</xdr:row>
      <xdr:rowOff>85027</xdr:rowOff>
    </xdr:to>
    <xdr:cxnSp macro="">
      <xdr:nvCxnSpPr>
        <xdr:cNvPr id="67" name="直線コネクタ 66"/>
        <xdr:cNvCxnSpPr/>
      </xdr:nvCxnSpPr>
      <xdr:spPr>
        <a:xfrm>
          <a:off x="2019300" y="642848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55118</xdr:rowOff>
    </xdr:from>
    <xdr:to>
      <xdr:col>10</xdr:col>
      <xdr:colOff>114300</xdr:colOff>
      <xdr:row>37</xdr:row>
      <xdr:rowOff>84836</xdr:rowOff>
    </xdr:to>
    <xdr:cxnSp macro="">
      <xdr:nvCxnSpPr>
        <xdr:cNvPr id="70" name="直線コネクタ 69"/>
        <xdr:cNvCxnSpPr/>
      </xdr:nvCxnSpPr>
      <xdr:spPr>
        <a:xfrm>
          <a:off x="1130300" y="63987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xdr:rowOff>
    </xdr:from>
    <xdr:to>
      <xdr:col>24</xdr:col>
      <xdr:colOff>114300</xdr:colOff>
      <xdr:row>37</xdr:row>
      <xdr:rowOff>117348</xdr:rowOff>
    </xdr:to>
    <xdr:sp macro="" textlink="">
      <xdr:nvSpPr>
        <xdr:cNvPr id="80" name="楕円 79"/>
        <xdr:cNvSpPr/>
      </xdr:nvSpPr>
      <xdr:spPr>
        <a:xfrm>
          <a:off x="4584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165625</xdr:rowOff>
    </xdr:from>
    <xdr:ext cx="469744" cy="259045"/>
    <xdr:sp macro="" textlink="">
      <xdr:nvSpPr>
        <xdr:cNvPr id="81" name="議会費該当値テキスト"/>
        <xdr:cNvSpPr txBox="1"/>
      </xdr:nvSpPr>
      <xdr:spPr>
        <a:xfrm>
          <a:off x="4686300"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40513</xdr:rowOff>
    </xdr:from>
    <xdr:to>
      <xdr:col>20</xdr:col>
      <xdr:colOff>38100</xdr:colOff>
      <xdr:row>37</xdr:row>
      <xdr:rowOff>142113</xdr:rowOff>
    </xdr:to>
    <xdr:sp macro="" textlink="">
      <xdr:nvSpPr>
        <xdr:cNvPr id="82" name="楕円 81"/>
        <xdr:cNvSpPr/>
      </xdr:nvSpPr>
      <xdr:spPr>
        <a:xfrm>
          <a:off x="37465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133240</xdr:rowOff>
    </xdr:from>
    <xdr:ext cx="469744" cy="259045"/>
    <xdr:sp macro="" textlink="">
      <xdr:nvSpPr>
        <xdr:cNvPr id="83" name="テキスト ボックス 82"/>
        <xdr:cNvSpPr txBox="1"/>
      </xdr:nvSpPr>
      <xdr:spPr>
        <a:xfrm>
          <a:off x="3562428" y="647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34227</xdr:rowOff>
    </xdr:from>
    <xdr:to>
      <xdr:col>15</xdr:col>
      <xdr:colOff>101600</xdr:colOff>
      <xdr:row>37</xdr:row>
      <xdr:rowOff>135827</xdr:rowOff>
    </xdr:to>
    <xdr:sp macro="" textlink="">
      <xdr:nvSpPr>
        <xdr:cNvPr id="84" name="楕円 83"/>
        <xdr:cNvSpPr/>
      </xdr:nvSpPr>
      <xdr:spPr>
        <a:xfrm>
          <a:off x="28575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126954</xdr:rowOff>
    </xdr:from>
    <xdr:ext cx="469744" cy="259045"/>
    <xdr:sp macro="" textlink="">
      <xdr:nvSpPr>
        <xdr:cNvPr id="85" name="テキスト ボックス 84"/>
        <xdr:cNvSpPr txBox="1"/>
      </xdr:nvSpPr>
      <xdr:spPr>
        <a:xfrm>
          <a:off x="2673428" y="647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34036</xdr:rowOff>
    </xdr:from>
    <xdr:to>
      <xdr:col>10</xdr:col>
      <xdr:colOff>165100</xdr:colOff>
      <xdr:row>37</xdr:row>
      <xdr:rowOff>135636</xdr:rowOff>
    </xdr:to>
    <xdr:sp macro="" textlink="">
      <xdr:nvSpPr>
        <xdr:cNvPr id="86" name="楕円 85"/>
        <xdr:cNvSpPr/>
      </xdr:nvSpPr>
      <xdr:spPr>
        <a:xfrm>
          <a:off x="196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126763</xdr:rowOff>
    </xdr:from>
    <xdr:ext cx="469744" cy="259045"/>
    <xdr:sp macro="" textlink="">
      <xdr:nvSpPr>
        <xdr:cNvPr id="87" name="テキスト ボックス 86"/>
        <xdr:cNvSpPr txBox="1"/>
      </xdr:nvSpPr>
      <xdr:spPr>
        <a:xfrm>
          <a:off x="1784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4318</xdr:rowOff>
    </xdr:from>
    <xdr:to>
      <xdr:col>6</xdr:col>
      <xdr:colOff>38100</xdr:colOff>
      <xdr:row>37</xdr:row>
      <xdr:rowOff>105918</xdr:rowOff>
    </xdr:to>
    <xdr:sp macro="" textlink="">
      <xdr:nvSpPr>
        <xdr:cNvPr id="88" name="楕円 87"/>
        <xdr:cNvSpPr/>
      </xdr:nvSpPr>
      <xdr:spPr>
        <a:xfrm>
          <a:off x="1079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97045</xdr:rowOff>
    </xdr:from>
    <xdr:ext cx="469744" cy="259045"/>
    <xdr:sp macro="" textlink="">
      <xdr:nvSpPr>
        <xdr:cNvPr id="89" name="テキスト ボックス 88"/>
        <xdr:cNvSpPr txBox="1"/>
      </xdr:nvSpPr>
      <xdr:spPr>
        <a:xfrm>
          <a:off x="895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67563</xdr:rowOff>
    </xdr:from>
    <xdr:to>
      <xdr:col>24</xdr:col>
      <xdr:colOff>63500</xdr:colOff>
      <xdr:row>58</xdr:row>
      <xdr:rowOff>101209</xdr:rowOff>
    </xdr:to>
    <xdr:cxnSp macro="">
      <xdr:nvCxnSpPr>
        <xdr:cNvPr id="118" name="直線コネクタ 117"/>
        <xdr:cNvCxnSpPr/>
      </xdr:nvCxnSpPr>
      <xdr:spPr>
        <a:xfrm flipV="1">
          <a:off x="3797300" y="10011663"/>
          <a:ext cx="8382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71398</xdr:rowOff>
    </xdr:from>
    <xdr:to>
      <xdr:col>19</xdr:col>
      <xdr:colOff>177800</xdr:colOff>
      <xdr:row>58</xdr:row>
      <xdr:rowOff>101209</xdr:rowOff>
    </xdr:to>
    <xdr:cxnSp macro="">
      <xdr:nvCxnSpPr>
        <xdr:cNvPr id="121" name="直線コネクタ 120"/>
        <xdr:cNvCxnSpPr/>
      </xdr:nvCxnSpPr>
      <xdr:spPr>
        <a:xfrm>
          <a:off x="2908300" y="10015498"/>
          <a:ext cx="889000" cy="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71398</xdr:rowOff>
    </xdr:from>
    <xdr:to>
      <xdr:col>15</xdr:col>
      <xdr:colOff>50800</xdr:colOff>
      <xdr:row>58</xdr:row>
      <xdr:rowOff>147370</xdr:rowOff>
    </xdr:to>
    <xdr:cxnSp macro="">
      <xdr:nvCxnSpPr>
        <xdr:cNvPr id="124" name="直線コネクタ 123"/>
        <xdr:cNvCxnSpPr/>
      </xdr:nvCxnSpPr>
      <xdr:spPr>
        <a:xfrm flipV="1">
          <a:off x="2019300" y="10015498"/>
          <a:ext cx="889000" cy="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102740</xdr:rowOff>
    </xdr:from>
    <xdr:to>
      <xdr:col>10</xdr:col>
      <xdr:colOff>114300</xdr:colOff>
      <xdr:row>58</xdr:row>
      <xdr:rowOff>147370</xdr:rowOff>
    </xdr:to>
    <xdr:cxnSp macro="">
      <xdr:nvCxnSpPr>
        <xdr:cNvPr id="127" name="直線コネクタ 126"/>
        <xdr:cNvCxnSpPr/>
      </xdr:nvCxnSpPr>
      <xdr:spPr>
        <a:xfrm>
          <a:off x="1130300" y="10046840"/>
          <a:ext cx="8890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16763</xdr:rowOff>
    </xdr:from>
    <xdr:to>
      <xdr:col>24</xdr:col>
      <xdr:colOff>114300</xdr:colOff>
      <xdr:row>58</xdr:row>
      <xdr:rowOff>118363</xdr:rowOff>
    </xdr:to>
    <xdr:sp macro="" textlink="">
      <xdr:nvSpPr>
        <xdr:cNvPr id="137" name="楕円 136"/>
        <xdr:cNvSpPr/>
      </xdr:nvSpPr>
      <xdr:spPr>
        <a:xfrm>
          <a:off x="4584700" y="99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50409</xdr:rowOff>
    </xdr:from>
    <xdr:to>
      <xdr:col>20</xdr:col>
      <xdr:colOff>38100</xdr:colOff>
      <xdr:row>58</xdr:row>
      <xdr:rowOff>152009</xdr:rowOff>
    </xdr:to>
    <xdr:sp macro="" textlink="">
      <xdr:nvSpPr>
        <xdr:cNvPr id="139" name="楕円 138"/>
        <xdr:cNvSpPr/>
      </xdr:nvSpPr>
      <xdr:spPr>
        <a:xfrm>
          <a:off x="3746500" y="99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143136</xdr:rowOff>
    </xdr:from>
    <xdr:ext cx="599010" cy="259045"/>
    <xdr:sp macro="" textlink="">
      <xdr:nvSpPr>
        <xdr:cNvPr id="140" name="テキスト ボックス 139"/>
        <xdr:cNvSpPr txBox="1"/>
      </xdr:nvSpPr>
      <xdr:spPr>
        <a:xfrm>
          <a:off x="3497795" y="100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20598</xdr:rowOff>
    </xdr:from>
    <xdr:to>
      <xdr:col>15</xdr:col>
      <xdr:colOff>101600</xdr:colOff>
      <xdr:row>58</xdr:row>
      <xdr:rowOff>122198</xdr:rowOff>
    </xdr:to>
    <xdr:sp macro="" textlink="">
      <xdr:nvSpPr>
        <xdr:cNvPr id="141" name="楕円 140"/>
        <xdr:cNvSpPr/>
      </xdr:nvSpPr>
      <xdr:spPr>
        <a:xfrm>
          <a:off x="2857500" y="99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113325</xdr:rowOff>
    </xdr:from>
    <xdr:ext cx="599010" cy="259045"/>
    <xdr:sp macro="" textlink="">
      <xdr:nvSpPr>
        <xdr:cNvPr id="142" name="テキスト ボックス 141"/>
        <xdr:cNvSpPr txBox="1"/>
      </xdr:nvSpPr>
      <xdr:spPr>
        <a:xfrm>
          <a:off x="2608795" y="1005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96570</xdr:rowOff>
    </xdr:from>
    <xdr:to>
      <xdr:col>10</xdr:col>
      <xdr:colOff>165100</xdr:colOff>
      <xdr:row>59</xdr:row>
      <xdr:rowOff>26720</xdr:rowOff>
    </xdr:to>
    <xdr:sp macro="" textlink="">
      <xdr:nvSpPr>
        <xdr:cNvPr id="143" name="楕円 142"/>
        <xdr:cNvSpPr/>
      </xdr:nvSpPr>
      <xdr:spPr>
        <a:xfrm>
          <a:off x="1968500" y="100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17847</xdr:rowOff>
    </xdr:from>
    <xdr:ext cx="534377" cy="259045"/>
    <xdr:sp macro="" textlink="">
      <xdr:nvSpPr>
        <xdr:cNvPr id="144" name="テキスト ボックス 143"/>
        <xdr:cNvSpPr txBox="1"/>
      </xdr:nvSpPr>
      <xdr:spPr>
        <a:xfrm>
          <a:off x="1752111" y="101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51940</xdr:rowOff>
    </xdr:from>
    <xdr:to>
      <xdr:col>6</xdr:col>
      <xdr:colOff>38100</xdr:colOff>
      <xdr:row>58</xdr:row>
      <xdr:rowOff>153540</xdr:rowOff>
    </xdr:to>
    <xdr:sp macro="" textlink="">
      <xdr:nvSpPr>
        <xdr:cNvPr id="145" name="楕円 144"/>
        <xdr:cNvSpPr/>
      </xdr:nvSpPr>
      <xdr:spPr>
        <a:xfrm>
          <a:off x="1079500" y="99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144667</xdr:rowOff>
    </xdr:from>
    <xdr:ext cx="599010" cy="259045"/>
    <xdr:sp macro="" textlink="">
      <xdr:nvSpPr>
        <xdr:cNvPr id="146" name="テキスト ボックス 145"/>
        <xdr:cNvSpPr txBox="1"/>
      </xdr:nvSpPr>
      <xdr:spPr>
        <a:xfrm>
          <a:off x="830795" y="1008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49847</xdr:rowOff>
    </xdr:from>
    <xdr:to>
      <xdr:col>24</xdr:col>
      <xdr:colOff>63500</xdr:colOff>
      <xdr:row>76</xdr:row>
      <xdr:rowOff>50643</xdr:rowOff>
    </xdr:to>
    <xdr:cxnSp macro="">
      <xdr:nvCxnSpPr>
        <xdr:cNvPr id="178" name="直線コネクタ 177"/>
        <xdr:cNvCxnSpPr/>
      </xdr:nvCxnSpPr>
      <xdr:spPr>
        <a:xfrm>
          <a:off x="3797300" y="12908597"/>
          <a:ext cx="838200" cy="1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49847</xdr:rowOff>
    </xdr:from>
    <xdr:to>
      <xdr:col>19</xdr:col>
      <xdr:colOff>177800</xdr:colOff>
      <xdr:row>77</xdr:row>
      <xdr:rowOff>42742</xdr:rowOff>
    </xdr:to>
    <xdr:cxnSp macro="">
      <xdr:nvCxnSpPr>
        <xdr:cNvPr id="181" name="直線コネクタ 180"/>
        <xdr:cNvCxnSpPr/>
      </xdr:nvCxnSpPr>
      <xdr:spPr>
        <a:xfrm flipV="1">
          <a:off x="2908300" y="12908597"/>
          <a:ext cx="889000" cy="3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42742</xdr:rowOff>
    </xdr:from>
    <xdr:to>
      <xdr:col>15</xdr:col>
      <xdr:colOff>50800</xdr:colOff>
      <xdr:row>77</xdr:row>
      <xdr:rowOff>52753</xdr:rowOff>
    </xdr:to>
    <xdr:cxnSp macro="">
      <xdr:nvCxnSpPr>
        <xdr:cNvPr id="184" name="直線コネクタ 183"/>
        <xdr:cNvCxnSpPr/>
      </xdr:nvCxnSpPr>
      <xdr:spPr>
        <a:xfrm flipV="1">
          <a:off x="2019300" y="13244392"/>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139529</xdr:rowOff>
    </xdr:from>
    <xdr:to>
      <xdr:col>10</xdr:col>
      <xdr:colOff>114300</xdr:colOff>
      <xdr:row>77</xdr:row>
      <xdr:rowOff>52753</xdr:rowOff>
    </xdr:to>
    <xdr:cxnSp macro="">
      <xdr:nvCxnSpPr>
        <xdr:cNvPr id="187" name="直線コネクタ 186"/>
        <xdr:cNvCxnSpPr/>
      </xdr:nvCxnSpPr>
      <xdr:spPr>
        <a:xfrm>
          <a:off x="1130300" y="13169729"/>
          <a:ext cx="889000" cy="8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51416</xdr:rowOff>
    </xdr:from>
    <xdr:ext cx="599010" cy="259045"/>
    <xdr:sp macro="" textlink="">
      <xdr:nvSpPr>
        <xdr:cNvPr id="191" name="テキスト ボックス 190"/>
        <xdr:cNvSpPr txBox="1"/>
      </xdr:nvSpPr>
      <xdr:spPr>
        <a:xfrm>
          <a:off x="830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171293</xdr:rowOff>
    </xdr:from>
    <xdr:to>
      <xdr:col>24</xdr:col>
      <xdr:colOff>114300</xdr:colOff>
      <xdr:row>76</xdr:row>
      <xdr:rowOff>101443</xdr:rowOff>
    </xdr:to>
    <xdr:sp macro="" textlink="">
      <xdr:nvSpPr>
        <xdr:cNvPr id="197" name="楕円 196"/>
        <xdr:cNvSpPr/>
      </xdr:nvSpPr>
      <xdr:spPr>
        <a:xfrm>
          <a:off x="4584700" y="130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149720</xdr:rowOff>
    </xdr:from>
    <xdr:ext cx="599010" cy="259045"/>
    <xdr:sp macro="" textlink="">
      <xdr:nvSpPr>
        <xdr:cNvPr id="198" name="民生費該当値テキスト"/>
        <xdr:cNvSpPr txBox="1"/>
      </xdr:nvSpPr>
      <xdr:spPr>
        <a:xfrm>
          <a:off x="4686300" y="1300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170497</xdr:rowOff>
    </xdr:from>
    <xdr:to>
      <xdr:col>20</xdr:col>
      <xdr:colOff>38100</xdr:colOff>
      <xdr:row>75</xdr:row>
      <xdr:rowOff>100647</xdr:rowOff>
    </xdr:to>
    <xdr:sp macro="" textlink="">
      <xdr:nvSpPr>
        <xdr:cNvPr id="199" name="楕円 198"/>
        <xdr:cNvSpPr/>
      </xdr:nvSpPr>
      <xdr:spPr>
        <a:xfrm>
          <a:off x="37465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117174</xdr:rowOff>
    </xdr:from>
    <xdr:ext cx="599010" cy="259045"/>
    <xdr:sp macro="" textlink="">
      <xdr:nvSpPr>
        <xdr:cNvPr id="200" name="テキスト ボックス 199"/>
        <xdr:cNvSpPr txBox="1"/>
      </xdr:nvSpPr>
      <xdr:spPr>
        <a:xfrm>
          <a:off x="3497795" y="1263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163392</xdr:rowOff>
    </xdr:from>
    <xdr:to>
      <xdr:col>15</xdr:col>
      <xdr:colOff>101600</xdr:colOff>
      <xdr:row>77</xdr:row>
      <xdr:rowOff>93542</xdr:rowOff>
    </xdr:to>
    <xdr:sp macro="" textlink="">
      <xdr:nvSpPr>
        <xdr:cNvPr id="201" name="楕円 200"/>
        <xdr:cNvSpPr/>
      </xdr:nvSpPr>
      <xdr:spPr>
        <a:xfrm>
          <a:off x="2857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84669</xdr:rowOff>
    </xdr:from>
    <xdr:ext cx="599010" cy="259045"/>
    <xdr:sp macro="" textlink="">
      <xdr:nvSpPr>
        <xdr:cNvPr id="202" name="テキスト ボックス 201"/>
        <xdr:cNvSpPr txBox="1"/>
      </xdr:nvSpPr>
      <xdr:spPr>
        <a:xfrm>
          <a:off x="2608795" y="1328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1953</xdr:rowOff>
    </xdr:from>
    <xdr:to>
      <xdr:col>10</xdr:col>
      <xdr:colOff>165100</xdr:colOff>
      <xdr:row>77</xdr:row>
      <xdr:rowOff>103553</xdr:rowOff>
    </xdr:to>
    <xdr:sp macro="" textlink="">
      <xdr:nvSpPr>
        <xdr:cNvPr id="203" name="楕円 202"/>
        <xdr:cNvSpPr/>
      </xdr:nvSpPr>
      <xdr:spPr>
        <a:xfrm>
          <a:off x="1968500" y="1320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94680</xdr:rowOff>
    </xdr:from>
    <xdr:ext cx="599010" cy="259045"/>
    <xdr:sp macro="" textlink="">
      <xdr:nvSpPr>
        <xdr:cNvPr id="204" name="テキスト ボックス 203"/>
        <xdr:cNvSpPr txBox="1"/>
      </xdr:nvSpPr>
      <xdr:spPr>
        <a:xfrm>
          <a:off x="1719795" y="1329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88729</xdr:rowOff>
    </xdr:from>
    <xdr:to>
      <xdr:col>6</xdr:col>
      <xdr:colOff>38100</xdr:colOff>
      <xdr:row>77</xdr:row>
      <xdr:rowOff>18879</xdr:rowOff>
    </xdr:to>
    <xdr:sp macro="" textlink="">
      <xdr:nvSpPr>
        <xdr:cNvPr id="205" name="楕円 204"/>
        <xdr:cNvSpPr/>
      </xdr:nvSpPr>
      <xdr:spPr>
        <a:xfrm>
          <a:off x="1079500" y="131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35407</xdr:rowOff>
    </xdr:from>
    <xdr:ext cx="599010" cy="259045"/>
    <xdr:sp macro="" textlink="">
      <xdr:nvSpPr>
        <xdr:cNvPr id="206" name="テキスト ボックス 205"/>
        <xdr:cNvSpPr txBox="1"/>
      </xdr:nvSpPr>
      <xdr:spPr>
        <a:xfrm>
          <a:off x="830795" y="1289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124175</xdr:rowOff>
    </xdr:from>
    <xdr:to>
      <xdr:col>24</xdr:col>
      <xdr:colOff>63500</xdr:colOff>
      <xdr:row>98</xdr:row>
      <xdr:rowOff>144405</xdr:rowOff>
    </xdr:to>
    <xdr:cxnSp macro="">
      <xdr:nvCxnSpPr>
        <xdr:cNvPr id="235" name="直線コネクタ 234"/>
        <xdr:cNvCxnSpPr/>
      </xdr:nvCxnSpPr>
      <xdr:spPr>
        <a:xfrm>
          <a:off x="3797300" y="16926275"/>
          <a:ext cx="8382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124175</xdr:rowOff>
    </xdr:from>
    <xdr:to>
      <xdr:col>19</xdr:col>
      <xdr:colOff>177800</xdr:colOff>
      <xdr:row>98</xdr:row>
      <xdr:rowOff>147834</xdr:rowOff>
    </xdr:to>
    <xdr:cxnSp macro="">
      <xdr:nvCxnSpPr>
        <xdr:cNvPr id="238" name="直線コネクタ 237"/>
        <xdr:cNvCxnSpPr/>
      </xdr:nvCxnSpPr>
      <xdr:spPr>
        <a:xfrm flipV="1">
          <a:off x="2908300" y="16926275"/>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147834</xdr:rowOff>
    </xdr:from>
    <xdr:to>
      <xdr:col>15</xdr:col>
      <xdr:colOff>50800</xdr:colOff>
      <xdr:row>98</xdr:row>
      <xdr:rowOff>170635</xdr:rowOff>
    </xdr:to>
    <xdr:cxnSp macro="">
      <xdr:nvCxnSpPr>
        <xdr:cNvPr id="241" name="直線コネクタ 240"/>
        <xdr:cNvCxnSpPr/>
      </xdr:nvCxnSpPr>
      <xdr:spPr>
        <a:xfrm flipV="1">
          <a:off x="2019300" y="16949934"/>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170635</xdr:rowOff>
    </xdr:from>
    <xdr:to>
      <xdr:col>10</xdr:col>
      <xdr:colOff>114300</xdr:colOff>
      <xdr:row>99</xdr:row>
      <xdr:rowOff>6696</xdr:rowOff>
    </xdr:to>
    <xdr:cxnSp macro="">
      <xdr:nvCxnSpPr>
        <xdr:cNvPr id="244" name="直線コネクタ 243"/>
        <xdr:cNvCxnSpPr/>
      </xdr:nvCxnSpPr>
      <xdr:spPr>
        <a:xfrm flipV="1">
          <a:off x="1130300" y="16972735"/>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93605</xdr:rowOff>
    </xdr:from>
    <xdr:to>
      <xdr:col>24</xdr:col>
      <xdr:colOff>114300</xdr:colOff>
      <xdr:row>99</xdr:row>
      <xdr:rowOff>23755</xdr:rowOff>
    </xdr:to>
    <xdr:sp macro="" textlink="">
      <xdr:nvSpPr>
        <xdr:cNvPr id="254" name="楕円 253"/>
        <xdr:cNvSpPr/>
      </xdr:nvSpPr>
      <xdr:spPr>
        <a:xfrm>
          <a:off x="4584700" y="16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73375</xdr:rowOff>
    </xdr:from>
    <xdr:to>
      <xdr:col>20</xdr:col>
      <xdr:colOff>38100</xdr:colOff>
      <xdr:row>99</xdr:row>
      <xdr:rowOff>3525</xdr:rowOff>
    </xdr:to>
    <xdr:sp macro="" textlink="">
      <xdr:nvSpPr>
        <xdr:cNvPr id="256" name="楕円 255"/>
        <xdr:cNvSpPr/>
      </xdr:nvSpPr>
      <xdr:spPr>
        <a:xfrm>
          <a:off x="3746500" y="168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166102</xdr:rowOff>
    </xdr:from>
    <xdr:ext cx="534377" cy="259045"/>
    <xdr:sp macro="" textlink="">
      <xdr:nvSpPr>
        <xdr:cNvPr id="257" name="テキスト ボックス 256"/>
        <xdr:cNvSpPr txBox="1"/>
      </xdr:nvSpPr>
      <xdr:spPr>
        <a:xfrm>
          <a:off x="3530111" y="169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97034</xdr:rowOff>
    </xdr:from>
    <xdr:to>
      <xdr:col>15</xdr:col>
      <xdr:colOff>101600</xdr:colOff>
      <xdr:row>99</xdr:row>
      <xdr:rowOff>27184</xdr:rowOff>
    </xdr:to>
    <xdr:sp macro="" textlink="">
      <xdr:nvSpPr>
        <xdr:cNvPr id="258" name="楕円 257"/>
        <xdr:cNvSpPr/>
      </xdr:nvSpPr>
      <xdr:spPr>
        <a:xfrm>
          <a:off x="2857500" y="1689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18311</xdr:rowOff>
    </xdr:from>
    <xdr:ext cx="534377" cy="259045"/>
    <xdr:sp macro="" textlink="">
      <xdr:nvSpPr>
        <xdr:cNvPr id="259" name="テキスト ボックス 258"/>
        <xdr:cNvSpPr txBox="1"/>
      </xdr:nvSpPr>
      <xdr:spPr>
        <a:xfrm>
          <a:off x="2641111" y="1699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119835</xdr:rowOff>
    </xdr:from>
    <xdr:to>
      <xdr:col>10</xdr:col>
      <xdr:colOff>165100</xdr:colOff>
      <xdr:row>99</xdr:row>
      <xdr:rowOff>49985</xdr:rowOff>
    </xdr:to>
    <xdr:sp macro="" textlink="">
      <xdr:nvSpPr>
        <xdr:cNvPr id="260" name="楕円 259"/>
        <xdr:cNvSpPr/>
      </xdr:nvSpPr>
      <xdr:spPr>
        <a:xfrm>
          <a:off x="1968500" y="169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41112</xdr:rowOff>
    </xdr:from>
    <xdr:ext cx="534377" cy="259045"/>
    <xdr:sp macro="" textlink="">
      <xdr:nvSpPr>
        <xdr:cNvPr id="261" name="テキスト ボックス 260"/>
        <xdr:cNvSpPr txBox="1"/>
      </xdr:nvSpPr>
      <xdr:spPr>
        <a:xfrm>
          <a:off x="1752111" y="170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127346</xdr:rowOff>
    </xdr:from>
    <xdr:to>
      <xdr:col>6</xdr:col>
      <xdr:colOff>38100</xdr:colOff>
      <xdr:row>99</xdr:row>
      <xdr:rowOff>57496</xdr:rowOff>
    </xdr:to>
    <xdr:sp macro="" textlink="">
      <xdr:nvSpPr>
        <xdr:cNvPr id="262" name="楕円 261"/>
        <xdr:cNvSpPr/>
      </xdr:nvSpPr>
      <xdr:spPr>
        <a:xfrm>
          <a:off x="1079500" y="1692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48623</xdr:rowOff>
    </xdr:from>
    <xdr:ext cx="534377" cy="259045"/>
    <xdr:sp macro="" textlink="">
      <xdr:nvSpPr>
        <xdr:cNvPr id="263" name="テキスト ボックス 262"/>
        <xdr:cNvSpPr txBox="1"/>
      </xdr:nvSpPr>
      <xdr:spPr>
        <a:xfrm>
          <a:off x="863111" y="170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115925</xdr:rowOff>
    </xdr:from>
    <xdr:to>
      <xdr:col>55</xdr:col>
      <xdr:colOff>0</xdr:colOff>
      <xdr:row>38</xdr:row>
      <xdr:rowOff>116063</xdr:rowOff>
    </xdr:to>
    <xdr:cxnSp macro="">
      <xdr:nvCxnSpPr>
        <xdr:cNvPr id="290" name="直線コネクタ 289"/>
        <xdr:cNvCxnSpPr/>
      </xdr:nvCxnSpPr>
      <xdr:spPr>
        <a:xfrm flipV="1">
          <a:off x="9639300" y="6631025"/>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116063</xdr:rowOff>
    </xdr:from>
    <xdr:to>
      <xdr:col>50</xdr:col>
      <xdr:colOff>114300</xdr:colOff>
      <xdr:row>38</xdr:row>
      <xdr:rowOff>116154</xdr:rowOff>
    </xdr:to>
    <xdr:cxnSp macro="">
      <xdr:nvCxnSpPr>
        <xdr:cNvPr id="293" name="直線コネクタ 292"/>
        <xdr:cNvCxnSpPr/>
      </xdr:nvCxnSpPr>
      <xdr:spPr>
        <a:xfrm flipV="1">
          <a:off x="8750300" y="66311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116154</xdr:rowOff>
    </xdr:from>
    <xdr:to>
      <xdr:col>45</xdr:col>
      <xdr:colOff>177800</xdr:colOff>
      <xdr:row>38</xdr:row>
      <xdr:rowOff>116246</xdr:rowOff>
    </xdr:to>
    <xdr:cxnSp macro="">
      <xdr:nvCxnSpPr>
        <xdr:cNvPr id="296" name="直線コネクタ 295"/>
        <xdr:cNvCxnSpPr/>
      </xdr:nvCxnSpPr>
      <xdr:spPr>
        <a:xfrm flipV="1">
          <a:off x="7861300" y="663125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116063</xdr:rowOff>
    </xdr:from>
    <xdr:to>
      <xdr:col>41</xdr:col>
      <xdr:colOff>50800</xdr:colOff>
      <xdr:row>38</xdr:row>
      <xdr:rowOff>116246</xdr:rowOff>
    </xdr:to>
    <xdr:cxnSp macro="">
      <xdr:nvCxnSpPr>
        <xdr:cNvPr id="299" name="直線コネクタ 298"/>
        <xdr:cNvCxnSpPr/>
      </xdr:nvCxnSpPr>
      <xdr:spPr>
        <a:xfrm>
          <a:off x="6972300" y="663116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65125</xdr:rowOff>
    </xdr:from>
    <xdr:to>
      <xdr:col>55</xdr:col>
      <xdr:colOff>50800</xdr:colOff>
      <xdr:row>38</xdr:row>
      <xdr:rowOff>166725</xdr:rowOff>
    </xdr:to>
    <xdr:sp macro="" textlink="">
      <xdr:nvSpPr>
        <xdr:cNvPr id="309" name="楕円 308"/>
        <xdr:cNvSpPr/>
      </xdr:nvSpPr>
      <xdr:spPr>
        <a:xfrm>
          <a:off x="10426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21149</xdr:rowOff>
    </xdr:from>
    <xdr:ext cx="378565" cy="259045"/>
    <xdr:sp macro="" textlink="">
      <xdr:nvSpPr>
        <xdr:cNvPr id="310" name="労働費該当値テキスト"/>
        <xdr:cNvSpPr txBox="1"/>
      </xdr:nvSpPr>
      <xdr:spPr>
        <a:xfrm>
          <a:off x="10528300" y="6536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65263</xdr:rowOff>
    </xdr:from>
    <xdr:to>
      <xdr:col>50</xdr:col>
      <xdr:colOff>165100</xdr:colOff>
      <xdr:row>38</xdr:row>
      <xdr:rowOff>166863</xdr:rowOff>
    </xdr:to>
    <xdr:sp macro="" textlink="">
      <xdr:nvSpPr>
        <xdr:cNvPr id="311" name="楕円 310"/>
        <xdr:cNvSpPr/>
      </xdr:nvSpPr>
      <xdr:spPr>
        <a:xfrm>
          <a:off x="9588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157990</xdr:rowOff>
    </xdr:from>
    <xdr:ext cx="378565" cy="259045"/>
    <xdr:sp macro="" textlink="">
      <xdr:nvSpPr>
        <xdr:cNvPr id="312" name="テキスト ボックス 311"/>
        <xdr:cNvSpPr txBox="1"/>
      </xdr:nvSpPr>
      <xdr:spPr>
        <a:xfrm>
          <a:off x="9450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65354</xdr:rowOff>
    </xdr:from>
    <xdr:to>
      <xdr:col>46</xdr:col>
      <xdr:colOff>38100</xdr:colOff>
      <xdr:row>38</xdr:row>
      <xdr:rowOff>166954</xdr:rowOff>
    </xdr:to>
    <xdr:sp macro="" textlink="">
      <xdr:nvSpPr>
        <xdr:cNvPr id="313" name="楕円 312"/>
        <xdr:cNvSpPr/>
      </xdr:nvSpPr>
      <xdr:spPr>
        <a:xfrm>
          <a:off x="8699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158081</xdr:rowOff>
    </xdr:from>
    <xdr:ext cx="378565" cy="259045"/>
    <xdr:sp macro="" textlink="">
      <xdr:nvSpPr>
        <xdr:cNvPr id="314" name="テキスト ボックス 313"/>
        <xdr:cNvSpPr txBox="1"/>
      </xdr:nvSpPr>
      <xdr:spPr>
        <a:xfrm>
          <a:off x="8561017" y="667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65446</xdr:rowOff>
    </xdr:from>
    <xdr:to>
      <xdr:col>41</xdr:col>
      <xdr:colOff>101600</xdr:colOff>
      <xdr:row>38</xdr:row>
      <xdr:rowOff>167046</xdr:rowOff>
    </xdr:to>
    <xdr:sp macro="" textlink="">
      <xdr:nvSpPr>
        <xdr:cNvPr id="315" name="楕円 314"/>
        <xdr:cNvSpPr/>
      </xdr:nvSpPr>
      <xdr:spPr>
        <a:xfrm>
          <a:off x="7810500" y="65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158173</xdr:rowOff>
    </xdr:from>
    <xdr:ext cx="378565" cy="259045"/>
    <xdr:sp macro="" textlink="">
      <xdr:nvSpPr>
        <xdr:cNvPr id="316" name="テキスト ボックス 315"/>
        <xdr:cNvSpPr txBox="1"/>
      </xdr:nvSpPr>
      <xdr:spPr>
        <a:xfrm>
          <a:off x="7672017" y="667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65263</xdr:rowOff>
    </xdr:from>
    <xdr:to>
      <xdr:col>36</xdr:col>
      <xdr:colOff>165100</xdr:colOff>
      <xdr:row>38</xdr:row>
      <xdr:rowOff>166863</xdr:rowOff>
    </xdr:to>
    <xdr:sp macro="" textlink="">
      <xdr:nvSpPr>
        <xdr:cNvPr id="317" name="楕円 316"/>
        <xdr:cNvSpPr/>
      </xdr:nvSpPr>
      <xdr:spPr>
        <a:xfrm>
          <a:off x="6921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157990</xdr:rowOff>
    </xdr:from>
    <xdr:ext cx="378565" cy="259045"/>
    <xdr:sp macro="" textlink="">
      <xdr:nvSpPr>
        <xdr:cNvPr id="318" name="テキスト ボックス 317"/>
        <xdr:cNvSpPr txBox="1"/>
      </xdr:nvSpPr>
      <xdr:spPr>
        <a:xfrm>
          <a:off x="6783017" y="667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167433</xdr:rowOff>
    </xdr:from>
    <xdr:to>
      <xdr:col>55</xdr:col>
      <xdr:colOff>0</xdr:colOff>
      <xdr:row>58</xdr:row>
      <xdr:rowOff>7520</xdr:rowOff>
    </xdr:to>
    <xdr:cxnSp macro="">
      <xdr:nvCxnSpPr>
        <xdr:cNvPr id="347" name="直線コネクタ 346"/>
        <xdr:cNvCxnSpPr/>
      </xdr:nvCxnSpPr>
      <xdr:spPr>
        <a:xfrm>
          <a:off x="9639300" y="9940083"/>
          <a:ext cx="8382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167433</xdr:rowOff>
    </xdr:from>
    <xdr:to>
      <xdr:col>50</xdr:col>
      <xdr:colOff>114300</xdr:colOff>
      <xdr:row>58</xdr:row>
      <xdr:rowOff>30852</xdr:rowOff>
    </xdr:to>
    <xdr:cxnSp macro="">
      <xdr:nvCxnSpPr>
        <xdr:cNvPr id="350" name="直線コネクタ 349"/>
        <xdr:cNvCxnSpPr/>
      </xdr:nvCxnSpPr>
      <xdr:spPr>
        <a:xfrm flipV="1">
          <a:off x="8750300" y="9940083"/>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149313</xdr:rowOff>
    </xdr:from>
    <xdr:to>
      <xdr:col>45</xdr:col>
      <xdr:colOff>177800</xdr:colOff>
      <xdr:row>58</xdr:row>
      <xdr:rowOff>30852</xdr:rowOff>
    </xdr:to>
    <xdr:cxnSp macro="">
      <xdr:nvCxnSpPr>
        <xdr:cNvPr id="353" name="直線コネクタ 352"/>
        <xdr:cNvCxnSpPr/>
      </xdr:nvCxnSpPr>
      <xdr:spPr>
        <a:xfrm>
          <a:off x="7861300" y="9921963"/>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87730</xdr:rowOff>
    </xdr:from>
    <xdr:ext cx="534377" cy="259045"/>
    <xdr:sp macro="" textlink="">
      <xdr:nvSpPr>
        <xdr:cNvPr id="355" name="テキスト ボックス 354"/>
        <xdr:cNvSpPr txBox="1"/>
      </xdr:nvSpPr>
      <xdr:spPr>
        <a:xfrm>
          <a:off x="8483111" y="10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149313</xdr:rowOff>
    </xdr:from>
    <xdr:to>
      <xdr:col>41</xdr:col>
      <xdr:colOff>50800</xdr:colOff>
      <xdr:row>58</xdr:row>
      <xdr:rowOff>49998</xdr:rowOff>
    </xdr:to>
    <xdr:cxnSp macro="">
      <xdr:nvCxnSpPr>
        <xdr:cNvPr id="356" name="直線コネクタ 355"/>
        <xdr:cNvCxnSpPr/>
      </xdr:nvCxnSpPr>
      <xdr:spPr>
        <a:xfrm flipV="1">
          <a:off x="6972300" y="9921963"/>
          <a:ext cx="8890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128170</xdr:rowOff>
    </xdr:from>
    <xdr:to>
      <xdr:col>55</xdr:col>
      <xdr:colOff>50800</xdr:colOff>
      <xdr:row>58</xdr:row>
      <xdr:rowOff>58320</xdr:rowOff>
    </xdr:to>
    <xdr:sp macro="" textlink="">
      <xdr:nvSpPr>
        <xdr:cNvPr id="366" name="楕円 365"/>
        <xdr:cNvSpPr/>
      </xdr:nvSpPr>
      <xdr:spPr>
        <a:xfrm>
          <a:off x="10426700" y="99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151047</xdr:rowOff>
    </xdr:from>
    <xdr:ext cx="534377" cy="259045"/>
    <xdr:sp macro="" textlink="">
      <xdr:nvSpPr>
        <xdr:cNvPr id="367" name="農林水産業費該当値テキスト"/>
        <xdr:cNvSpPr txBox="1"/>
      </xdr:nvSpPr>
      <xdr:spPr>
        <a:xfrm>
          <a:off x="10528300" y="975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116633</xdr:rowOff>
    </xdr:from>
    <xdr:to>
      <xdr:col>50</xdr:col>
      <xdr:colOff>165100</xdr:colOff>
      <xdr:row>58</xdr:row>
      <xdr:rowOff>46783</xdr:rowOff>
    </xdr:to>
    <xdr:sp macro="" textlink="">
      <xdr:nvSpPr>
        <xdr:cNvPr id="368" name="楕円 367"/>
        <xdr:cNvSpPr/>
      </xdr:nvSpPr>
      <xdr:spPr>
        <a:xfrm>
          <a:off x="9588500" y="98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63310</xdr:rowOff>
    </xdr:from>
    <xdr:ext cx="534377" cy="259045"/>
    <xdr:sp macro="" textlink="">
      <xdr:nvSpPr>
        <xdr:cNvPr id="369" name="テキスト ボックス 368"/>
        <xdr:cNvSpPr txBox="1"/>
      </xdr:nvSpPr>
      <xdr:spPr>
        <a:xfrm>
          <a:off x="9372111" y="966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151502</xdr:rowOff>
    </xdr:from>
    <xdr:to>
      <xdr:col>46</xdr:col>
      <xdr:colOff>38100</xdr:colOff>
      <xdr:row>58</xdr:row>
      <xdr:rowOff>81652</xdr:rowOff>
    </xdr:to>
    <xdr:sp macro="" textlink="">
      <xdr:nvSpPr>
        <xdr:cNvPr id="370" name="楕円 369"/>
        <xdr:cNvSpPr/>
      </xdr:nvSpPr>
      <xdr:spPr>
        <a:xfrm>
          <a:off x="8699500" y="99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98179</xdr:rowOff>
    </xdr:from>
    <xdr:ext cx="534377" cy="259045"/>
    <xdr:sp macro="" textlink="">
      <xdr:nvSpPr>
        <xdr:cNvPr id="371" name="テキスト ボックス 370"/>
        <xdr:cNvSpPr txBox="1"/>
      </xdr:nvSpPr>
      <xdr:spPr>
        <a:xfrm>
          <a:off x="8483111" y="96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98513</xdr:rowOff>
    </xdr:from>
    <xdr:to>
      <xdr:col>41</xdr:col>
      <xdr:colOff>101600</xdr:colOff>
      <xdr:row>58</xdr:row>
      <xdr:rowOff>28663</xdr:rowOff>
    </xdr:to>
    <xdr:sp macro="" textlink="">
      <xdr:nvSpPr>
        <xdr:cNvPr id="372" name="楕円 371"/>
        <xdr:cNvSpPr/>
      </xdr:nvSpPr>
      <xdr:spPr>
        <a:xfrm>
          <a:off x="7810500" y="987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45190</xdr:rowOff>
    </xdr:from>
    <xdr:ext cx="534377" cy="259045"/>
    <xdr:sp macro="" textlink="">
      <xdr:nvSpPr>
        <xdr:cNvPr id="373" name="テキスト ボックス 372"/>
        <xdr:cNvSpPr txBox="1"/>
      </xdr:nvSpPr>
      <xdr:spPr>
        <a:xfrm>
          <a:off x="7594111" y="96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170648</xdr:rowOff>
    </xdr:from>
    <xdr:to>
      <xdr:col>36</xdr:col>
      <xdr:colOff>165100</xdr:colOff>
      <xdr:row>58</xdr:row>
      <xdr:rowOff>100798</xdr:rowOff>
    </xdr:to>
    <xdr:sp macro="" textlink="">
      <xdr:nvSpPr>
        <xdr:cNvPr id="374" name="楕円 373"/>
        <xdr:cNvSpPr/>
      </xdr:nvSpPr>
      <xdr:spPr>
        <a:xfrm>
          <a:off x="6921500" y="99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91925</xdr:rowOff>
    </xdr:from>
    <xdr:ext cx="534377" cy="259045"/>
    <xdr:sp macro="" textlink="">
      <xdr:nvSpPr>
        <xdr:cNvPr id="375" name="テキスト ボックス 374"/>
        <xdr:cNvSpPr txBox="1"/>
      </xdr:nvSpPr>
      <xdr:spPr>
        <a:xfrm>
          <a:off x="6705111" y="100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162747</xdr:rowOff>
    </xdr:from>
    <xdr:to>
      <xdr:col>55</xdr:col>
      <xdr:colOff>0</xdr:colOff>
      <xdr:row>78</xdr:row>
      <xdr:rowOff>163528</xdr:rowOff>
    </xdr:to>
    <xdr:cxnSp macro="">
      <xdr:nvCxnSpPr>
        <xdr:cNvPr id="404" name="直線コネクタ 403"/>
        <xdr:cNvCxnSpPr/>
      </xdr:nvCxnSpPr>
      <xdr:spPr>
        <a:xfrm>
          <a:off x="9639300" y="13535847"/>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142808</xdr:rowOff>
    </xdr:from>
    <xdr:to>
      <xdr:col>50</xdr:col>
      <xdr:colOff>114300</xdr:colOff>
      <xdr:row>78</xdr:row>
      <xdr:rowOff>162747</xdr:rowOff>
    </xdr:to>
    <xdr:cxnSp macro="">
      <xdr:nvCxnSpPr>
        <xdr:cNvPr id="407" name="直線コネクタ 406"/>
        <xdr:cNvCxnSpPr/>
      </xdr:nvCxnSpPr>
      <xdr:spPr>
        <a:xfrm>
          <a:off x="8750300" y="13515908"/>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142808</xdr:rowOff>
    </xdr:from>
    <xdr:to>
      <xdr:col>45</xdr:col>
      <xdr:colOff>177800</xdr:colOff>
      <xdr:row>79</xdr:row>
      <xdr:rowOff>14119</xdr:rowOff>
    </xdr:to>
    <xdr:cxnSp macro="">
      <xdr:nvCxnSpPr>
        <xdr:cNvPr id="410" name="直線コネクタ 409"/>
        <xdr:cNvCxnSpPr/>
      </xdr:nvCxnSpPr>
      <xdr:spPr>
        <a:xfrm flipV="1">
          <a:off x="7861300" y="13515908"/>
          <a:ext cx="889000" cy="4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14119</xdr:rowOff>
    </xdr:from>
    <xdr:to>
      <xdr:col>41</xdr:col>
      <xdr:colOff>50800</xdr:colOff>
      <xdr:row>79</xdr:row>
      <xdr:rowOff>18379</xdr:rowOff>
    </xdr:to>
    <xdr:cxnSp macro="">
      <xdr:nvCxnSpPr>
        <xdr:cNvPr id="413" name="直線コネクタ 412"/>
        <xdr:cNvCxnSpPr/>
      </xdr:nvCxnSpPr>
      <xdr:spPr>
        <a:xfrm flipV="1">
          <a:off x="6972300" y="13558669"/>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112728</xdr:rowOff>
    </xdr:from>
    <xdr:to>
      <xdr:col>55</xdr:col>
      <xdr:colOff>50800</xdr:colOff>
      <xdr:row>79</xdr:row>
      <xdr:rowOff>42878</xdr:rowOff>
    </xdr:to>
    <xdr:sp macro="" textlink="">
      <xdr:nvSpPr>
        <xdr:cNvPr id="423" name="楕円 422"/>
        <xdr:cNvSpPr/>
      </xdr:nvSpPr>
      <xdr:spPr>
        <a:xfrm>
          <a:off x="10426700" y="134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27655</xdr:rowOff>
    </xdr:from>
    <xdr:ext cx="534377" cy="259045"/>
    <xdr:sp macro="" textlink="">
      <xdr:nvSpPr>
        <xdr:cNvPr id="424" name="商工費該当値テキスト"/>
        <xdr:cNvSpPr txBox="1"/>
      </xdr:nvSpPr>
      <xdr:spPr>
        <a:xfrm>
          <a:off x="10528300" y="13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111947</xdr:rowOff>
    </xdr:from>
    <xdr:to>
      <xdr:col>50</xdr:col>
      <xdr:colOff>165100</xdr:colOff>
      <xdr:row>79</xdr:row>
      <xdr:rowOff>42097</xdr:rowOff>
    </xdr:to>
    <xdr:sp macro="" textlink="">
      <xdr:nvSpPr>
        <xdr:cNvPr id="425" name="楕円 424"/>
        <xdr:cNvSpPr/>
      </xdr:nvSpPr>
      <xdr:spPr>
        <a:xfrm>
          <a:off x="9588500" y="134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33224</xdr:rowOff>
    </xdr:from>
    <xdr:ext cx="534377" cy="259045"/>
    <xdr:sp macro="" textlink="">
      <xdr:nvSpPr>
        <xdr:cNvPr id="426" name="テキスト ボックス 425"/>
        <xdr:cNvSpPr txBox="1"/>
      </xdr:nvSpPr>
      <xdr:spPr>
        <a:xfrm>
          <a:off x="9372111" y="135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92008</xdr:rowOff>
    </xdr:from>
    <xdr:to>
      <xdr:col>46</xdr:col>
      <xdr:colOff>38100</xdr:colOff>
      <xdr:row>79</xdr:row>
      <xdr:rowOff>22158</xdr:rowOff>
    </xdr:to>
    <xdr:sp macro="" textlink="">
      <xdr:nvSpPr>
        <xdr:cNvPr id="427" name="楕円 426"/>
        <xdr:cNvSpPr/>
      </xdr:nvSpPr>
      <xdr:spPr>
        <a:xfrm>
          <a:off x="8699500" y="134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13285</xdr:rowOff>
    </xdr:from>
    <xdr:ext cx="534377" cy="259045"/>
    <xdr:sp macro="" textlink="">
      <xdr:nvSpPr>
        <xdr:cNvPr id="428" name="テキスト ボックス 427"/>
        <xdr:cNvSpPr txBox="1"/>
      </xdr:nvSpPr>
      <xdr:spPr>
        <a:xfrm>
          <a:off x="8483111" y="135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134769</xdr:rowOff>
    </xdr:from>
    <xdr:to>
      <xdr:col>41</xdr:col>
      <xdr:colOff>101600</xdr:colOff>
      <xdr:row>79</xdr:row>
      <xdr:rowOff>64919</xdr:rowOff>
    </xdr:to>
    <xdr:sp macro="" textlink="">
      <xdr:nvSpPr>
        <xdr:cNvPr id="429" name="楕円 428"/>
        <xdr:cNvSpPr/>
      </xdr:nvSpPr>
      <xdr:spPr>
        <a:xfrm>
          <a:off x="7810500" y="135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56046</xdr:rowOff>
    </xdr:from>
    <xdr:ext cx="469744" cy="259045"/>
    <xdr:sp macro="" textlink="">
      <xdr:nvSpPr>
        <xdr:cNvPr id="430" name="テキスト ボックス 429"/>
        <xdr:cNvSpPr txBox="1"/>
      </xdr:nvSpPr>
      <xdr:spPr>
        <a:xfrm>
          <a:off x="7626428" y="1360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139029</xdr:rowOff>
    </xdr:from>
    <xdr:to>
      <xdr:col>36</xdr:col>
      <xdr:colOff>165100</xdr:colOff>
      <xdr:row>79</xdr:row>
      <xdr:rowOff>69179</xdr:rowOff>
    </xdr:to>
    <xdr:sp macro="" textlink="">
      <xdr:nvSpPr>
        <xdr:cNvPr id="431" name="楕円 430"/>
        <xdr:cNvSpPr/>
      </xdr:nvSpPr>
      <xdr:spPr>
        <a:xfrm>
          <a:off x="6921500" y="135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60306</xdr:rowOff>
    </xdr:from>
    <xdr:ext cx="469744" cy="259045"/>
    <xdr:sp macro="" textlink="">
      <xdr:nvSpPr>
        <xdr:cNvPr id="432" name="テキスト ボックス 431"/>
        <xdr:cNvSpPr txBox="1"/>
      </xdr:nvSpPr>
      <xdr:spPr>
        <a:xfrm>
          <a:off x="6737428" y="136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154490</xdr:rowOff>
    </xdr:from>
    <xdr:to>
      <xdr:col>55</xdr:col>
      <xdr:colOff>0</xdr:colOff>
      <xdr:row>97</xdr:row>
      <xdr:rowOff>19996</xdr:rowOff>
    </xdr:to>
    <xdr:cxnSp macro="">
      <xdr:nvCxnSpPr>
        <xdr:cNvPr id="459" name="直線コネクタ 458"/>
        <xdr:cNvCxnSpPr/>
      </xdr:nvCxnSpPr>
      <xdr:spPr>
        <a:xfrm>
          <a:off x="9639300" y="16613690"/>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146434</xdr:rowOff>
    </xdr:from>
    <xdr:to>
      <xdr:col>50</xdr:col>
      <xdr:colOff>114300</xdr:colOff>
      <xdr:row>96</xdr:row>
      <xdr:rowOff>154490</xdr:rowOff>
    </xdr:to>
    <xdr:cxnSp macro="">
      <xdr:nvCxnSpPr>
        <xdr:cNvPr id="462" name="直線コネクタ 461"/>
        <xdr:cNvCxnSpPr/>
      </xdr:nvCxnSpPr>
      <xdr:spPr>
        <a:xfrm>
          <a:off x="8750300" y="16434184"/>
          <a:ext cx="889000" cy="1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86747</xdr:rowOff>
    </xdr:from>
    <xdr:to>
      <xdr:col>45</xdr:col>
      <xdr:colOff>177800</xdr:colOff>
      <xdr:row>95</xdr:row>
      <xdr:rowOff>146434</xdr:rowOff>
    </xdr:to>
    <xdr:cxnSp macro="">
      <xdr:nvCxnSpPr>
        <xdr:cNvPr id="465" name="直線コネクタ 464"/>
        <xdr:cNvCxnSpPr/>
      </xdr:nvCxnSpPr>
      <xdr:spPr>
        <a:xfrm>
          <a:off x="7861300" y="16374497"/>
          <a:ext cx="889000" cy="5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86747</xdr:rowOff>
    </xdr:from>
    <xdr:to>
      <xdr:col>41</xdr:col>
      <xdr:colOff>50800</xdr:colOff>
      <xdr:row>96</xdr:row>
      <xdr:rowOff>106837</xdr:rowOff>
    </xdr:to>
    <xdr:cxnSp macro="">
      <xdr:nvCxnSpPr>
        <xdr:cNvPr id="468" name="直線コネクタ 467"/>
        <xdr:cNvCxnSpPr/>
      </xdr:nvCxnSpPr>
      <xdr:spPr>
        <a:xfrm flipV="1">
          <a:off x="6972300" y="16374497"/>
          <a:ext cx="889000" cy="19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106455</xdr:rowOff>
    </xdr:from>
    <xdr:ext cx="534377" cy="259045"/>
    <xdr:sp macro="" textlink="">
      <xdr:nvSpPr>
        <xdr:cNvPr id="470" name="テキスト ボックス 469"/>
        <xdr:cNvSpPr txBox="1"/>
      </xdr:nvSpPr>
      <xdr:spPr>
        <a:xfrm>
          <a:off x="7594111" y="165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140646</xdr:rowOff>
    </xdr:from>
    <xdr:to>
      <xdr:col>55</xdr:col>
      <xdr:colOff>50800</xdr:colOff>
      <xdr:row>97</xdr:row>
      <xdr:rowOff>70796</xdr:rowOff>
    </xdr:to>
    <xdr:sp macro="" textlink="">
      <xdr:nvSpPr>
        <xdr:cNvPr id="478" name="楕円 477"/>
        <xdr:cNvSpPr/>
      </xdr:nvSpPr>
      <xdr:spPr>
        <a:xfrm>
          <a:off x="10426700" y="165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119073</xdr:rowOff>
    </xdr:from>
    <xdr:ext cx="534377" cy="259045"/>
    <xdr:sp macro="" textlink="">
      <xdr:nvSpPr>
        <xdr:cNvPr id="479" name="土木費該当値テキスト"/>
        <xdr:cNvSpPr txBox="1"/>
      </xdr:nvSpPr>
      <xdr:spPr>
        <a:xfrm>
          <a:off x="10528300" y="165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103690</xdr:rowOff>
    </xdr:from>
    <xdr:to>
      <xdr:col>50</xdr:col>
      <xdr:colOff>165100</xdr:colOff>
      <xdr:row>97</xdr:row>
      <xdr:rowOff>33840</xdr:rowOff>
    </xdr:to>
    <xdr:sp macro="" textlink="">
      <xdr:nvSpPr>
        <xdr:cNvPr id="480" name="楕円 479"/>
        <xdr:cNvSpPr/>
      </xdr:nvSpPr>
      <xdr:spPr>
        <a:xfrm>
          <a:off x="9588500" y="165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24967</xdr:rowOff>
    </xdr:from>
    <xdr:ext cx="534377" cy="259045"/>
    <xdr:sp macro="" textlink="">
      <xdr:nvSpPr>
        <xdr:cNvPr id="481" name="テキスト ボックス 480"/>
        <xdr:cNvSpPr txBox="1"/>
      </xdr:nvSpPr>
      <xdr:spPr>
        <a:xfrm>
          <a:off x="9372111" y="166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95634</xdr:rowOff>
    </xdr:from>
    <xdr:to>
      <xdr:col>46</xdr:col>
      <xdr:colOff>38100</xdr:colOff>
      <xdr:row>96</xdr:row>
      <xdr:rowOff>25784</xdr:rowOff>
    </xdr:to>
    <xdr:sp macro="" textlink="">
      <xdr:nvSpPr>
        <xdr:cNvPr id="482" name="楕円 481"/>
        <xdr:cNvSpPr/>
      </xdr:nvSpPr>
      <xdr:spPr>
        <a:xfrm>
          <a:off x="8699500" y="1638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42311</xdr:rowOff>
    </xdr:from>
    <xdr:ext cx="599010" cy="259045"/>
    <xdr:sp macro="" textlink="">
      <xdr:nvSpPr>
        <xdr:cNvPr id="483" name="テキスト ボックス 482"/>
        <xdr:cNvSpPr txBox="1"/>
      </xdr:nvSpPr>
      <xdr:spPr>
        <a:xfrm>
          <a:off x="8450795" y="1615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35947</xdr:rowOff>
    </xdr:from>
    <xdr:to>
      <xdr:col>41</xdr:col>
      <xdr:colOff>101600</xdr:colOff>
      <xdr:row>95</xdr:row>
      <xdr:rowOff>137547</xdr:rowOff>
    </xdr:to>
    <xdr:sp macro="" textlink="">
      <xdr:nvSpPr>
        <xdr:cNvPr id="484" name="楕円 483"/>
        <xdr:cNvSpPr/>
      </xdr:nvSpPr>
      <xdr:spPr>
        <a:xfrm>
          <a:off x="7810500" y="16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154074</xdr:rowOff>
    </xdr:from>
    <xdr:ext cx="599010" cy="259045"/>
    <xdr:sp macro="" textlink="">
      <xdr:nvSpPr>
        <xdr:cNvPr id="485" name="テキスト ボックス 484"/>
        <xdr:cNvSpPr txBox="1"/>
      </xdr:nvSpPr>
      <xdr:spPr>
        <a:xfrm>
          <a:off x="7561795" y="1609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56037</xdr:rowOff>
    </xdr:from>
    <xdr:to>
      <xdr:col>36</xdr:col>
      <xdr:colOff>165100</xdr:colOff>
      <xdr:row>96</xdr:row>
      <xdr:rowOff>157637</xdr:rowOff>
    </xdr:to>
    <xdr:sp macro="" textlink="">
      <xdr:nvSpPr>
        <xdr:cNvPr id="486" name="楕円 485"/>
        <xdr:cNvSpPr/>
      </xdr:nvSpPr>
      <xdr:spPr>
        <a:xfrm>
          <a:off x="6921500" y="165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2714</xdr:rowOff>
    </xdr:from>
    <xdr:ext cx="534377" cy="259045"/>
    <xdr:sp macro="" textlink="">
      <xdr:nvSpPr>
        <xdr:cNvPr id="487" name="テキスト ボックス 486"/>
        <xdr:cNvSpPr txBox="1"/>
      </xdr:nvSpPr>
      <xdr:spPr>
        <a:xfrm>
          <a:off x="6705111" y="1629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104248</xdr:rowOff>
    </xdr:from>
    <xdr:to>
      <xdr:col>85</xdr:col>
      <xdr:colOff>127000</xdr:colOff>
      <xdr:row>37</xdr:row>
      <xdr:rowOff>104839</xdr:rowOff>
    </xdr:to>
    <xdr:cxnSp macro="">
      <xdr:nvCxnSpPr>
        <xdr:cNvPr id="517" name="直線コネクタ 516"/>
        <xdr:cNvCxnSpPr/>
      </xdr:nvCxnSpPr>
      <xdr:spPr>
        <a:xfrm>
          <a:off x="15481300" y="6276448"/>
          <a:ext cx="838200" cy="17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104248</xdr:rowOff>
    </xdr:from>
    <xdr:to>
      <xdr:col>81</xdr:col>
      <xdr:colOff>50800</xdr:colOff>
      <xdr:row>39</xdr:row>
      <xdr:rowOff>38792</xdr:rowOff>
    </xdr:to>
    <xdr:cxnSp macro="">
      <xdr:nvCxnSpPr>
        <xdr:cNvPr id="520" name="直線コネクタ 519"/>
        <xdr:cNvCxnSpPr/>
      </xdr:nvCxnSpPr>
      <xdr:spPr>
        <a:xfrm flipV="1">
          <a:off x="14592300" y="6276448"/>
          <a:ext cx="889000" cy="4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38792</xdr:rowOff>
    </xdr:from>
    <xdr:to>
      <xdr:col>76</xdr:col>
      <xdr:colOff>114300</xdr:colOff>
      <xdr:row>39</xdr:row>
      <xdr:rowOff>67005</xdr:rowOff>
    </xdr:to>
    <xdr:cxnSp macro="">
      <xdr:nvCxnSpPr>
        <xdr:cNvPr id="523" name="直線コネクタ 522"/>
        <xdr:cNvCxnSpPr/>
      </xdr:nvCxnSpPr>
      <xdr:spPr>
        <a:xfrm flipV="1">
          <a:off x="13703300" y="6725342"/>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67005</xdr:rowOff>
    </xdr:from>
    <xdr:to>
      <xdr:col>71</xdr:col>
      <xdr:colOff>177800</xdr:colOff>
      <xdr:row>39</xdr:row>
      <xdr:rowOff>83065</xdr:rowOff>
    </xdr:to>
    <xdr:cxnSp macro="">
      <xdr:nvCxnSpPr>
        <xdr:cNvPr id="526" name="直線コネクタ 525"/>
        <xdr:cNvCxnSpPr/>
      </xdr:nvCxnSpPr>
      <xdr:spPr>
        <a:xfrm flipV="1">
          <a:off x="12814300" y="6753555"/>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54039</xdr:rowOff>
    </xdr:from>
    <xdr:to>
      <xdr:col>85</xdr:col>
      <xdr:colOff>177800</xdr:colOff>
      <xdr:row>37</xdr:row>
      <xdr:rowOff>155639</xdr:rowOff>
    </xdr:to>
    <xdr:sp macro="" textlink="">
      <xdr:nvSpPr>
        <xdr:cNvPr id="536" name="楕円 535"/>
        <xdr:cNvSpPr/>
      </xdr:nvSpPr>
      <xdr:spPr>
        <a:xfrm>
          <a:off x="16268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32466</xdr:rowOff>
    </xdr:from>
    <xdr:ext cx="534377" cy="259045"/>
    <xdr:sp macro="" textlink="">
      <xdr:nvSpPr>
        <xdr:cNvPr id="537" name="消防費該当値テキスト"/>
        <xdr:cNvSpPr txBox="1"/>
      </xdr:nvSpPr>
      <xdr:spPr>
        <a:xfrm>
          <a:off x="16370300" y="637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53448</xdr:rowOff>
    </xdr:from>
    <xdr:to>
      <xdr:col>81</xdr:col>
      <xdr:colOff>101600</xdr:colOff>
      <xdr:row>36</xdr:row>
      <xdr:rowOff>155048</xdr:rowOff>
    </xdr:to>
    <xdr:sp macro="" textlink="">
      <xdr:nvSpPr>
        <xdr:cNvPr id="538" name="楕円 537"/>
        <xdr:cNvSpPr/>
      </xdr:nvSpPr>
      <xdr:spPr>
        <a:xfrm>
          <a:off x="15430500" y="62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xdr:rowOff>
    </xdr:from>
    <xdr:ext cx="534377" cy="259045"/>
    <xdr:sp macro="" textlink="">
      <xdr:nvSpPr>
        <xdr:cNvPr id="539" name="テキスト ボックス 538"/>
        <xdr:cNvSpPr txBox="1"/>
      </xdr:nvSpPr>
      <xdr:spPr>
        <a:xfrm>
          <a:off x="15214111" y="60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159442</xdr:rowOff>
    </xdr:from>
    <xdr:to>
      <xdr:col>76</xdr:col>
      <xdr:colOff>165100</xdr:colOff>
      <xdr:row>39</xdr:row>
      <xdr:rowOff>89592</xdr:rowOff>
    </xdr:to>
    <xdr:sp macro="" textlink="">
      <xdr:nvSpPr>
        <xdr:cNvPr id="540" name="楕円 539"/>
        <xdr:cNvSpPr/>
      </xdr:nvSpPr>
      <xdr:spPr>
        <a:xfrm>
          <a:off x="14541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80719</xdr:rowOff>
    </xdr:from>
    <xdr:ext cx="534377" cy="259045"/>
    <xdr:sp macro="" textlink="">
      <xdr:nvSpPr>
        <xdr:cNvPr id="541" name="テキスト ボックス 540"/>
        <xdr:cNvSpPr txBox="1"/>
      </xdr:nvSpPr>
      <xdr:spPr>
        <a:xfrm>
          <a:off x="14325111" y="67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16205</xdr:rowOff>
    </xdr:from>
    <xdr:to>
      <xdr:col>72</xdr:col>
      <xdr:colOff>38100</xdr:colOff>
      <xdr:row>39</xdr:row>
      <xdr:rowOff>117805</xdr:rowOff>
    </xdr:to>
    <xdr:sp macro="" textlink="">
      <xdr:nvSpPr>
        <xdr:cNvPr id="542" name="楕円 541"/>
        <xdr:cNvSpPr/>
      </xdr:nvSpPr>
      <xdr:spPr>
        <a:xfrm>
          <a:off x="13652500" y="67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108932</xdr:rowOff>
    </xdr:from>
    <xdr:ext cx="534377" cy="259045"/>
    <xdr:sp macro="" textlink="">
      <xdr:nvSpPr>
        <xdr:cNvPr id="543" name="テキスト ボックス 542"/>
        <xdr:cNvSpPr txBox="1"/>
      </xdr:nvSpPr>
      <xdr:spPr>
        <a:xfrm>
          <a:off x="13436111" y="67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32265</xdr:rowOff>
    </xdr:from>
    <xdr:to>
      <xdr:col>67</xdr:col>
      <xdr:colOff>101600</xdr:colOff>
      <xdr:row>39</xdr:row>
      <xdr:rowOff>133865</xdr:rowOff>
    </xdr:to>
    <xdr:sp macro="" textlink="">
      <xdr:nvSpPr>
        <xdr:cNvPr id="544" name="楕円 543"/>
        <xdr:cNvSpPr/>
      </xdr:nvSpPr>
      <xdr:spPr>
        <a:xfrm>
          <a:off x="12763500" y="67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124992</xdr:rowOff>
    </xdr:from>
    <xdr:ext cx="534377" cy="259045"/>
    <xdr:sp macro="" textlink="">
      <xdr:nvSpPr>
        <xdr:cNvPr id="545" name="テキスト ボックス 544"/>
        <xdr:cNvSpPr txBox="1"/>
      </xdr:nvSpPr>
      <xdr:spPr>
        <a:xfrm>
          <a:off x="12547111" y="68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29287</xdr:rowOff>
    </xdr:from>
    <xdr:to>
      <xdr:col>85</xdr:col>
      <xdr:colOff>127000</xdr:colOff>
      <xdr:row>58</xdr:row>
      <xdr:rowOff>29309</xdr:rowOff>
    </xdr:to>
    <xdr:cxnSp macro="">
      <xdr:nvCxnSpPr>
        <xdr:cNvPr id="574" name="直線コネクタ 573"/>
        <xdr:cNvCxnSpPr/>
      </xdr:nvCxnSpPr>
      <xdr:spPr>
        <a:xfrm flipV="1">
          <a:off x="15481300" y="997338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29309</xdr:rowOff>
    </xdr:from>
    <xdr:to>
      <xdr:col>81</xdr:col>
      <xdr:colOff>50800</xdr:colOff>
      <xdr:row>58</xdr:row>
      <xdr:rowOff>30700</xdr:rowOff>
    </xdr:to>
    <xdr:cxnSp macro="">
      <xdr:nvCxnSpPr>
        <xdr:cNvPr id="577" name="直線コネクタ 576"/>
        <xdr:cNvCxnSpPr/>
      </xdr:nvCxnSpPr>
      <xdr:spPr>
        <a:xfrm flipV="1">
          <a:off x="14592300" y="9973409"/>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30700</xdr:rowOff>
    </xdr:from>
    <xdr:to>
      <xdr:col>76</xdr:col>
      <xdr:colOff>114300</xdr:colOff>
      <xdr:row>58</xdr:row>
      <xdr:rowOff>48188</xdr:rowOff>
    </xdr:to>
    <xdr:cxnSp macro="">
      <xdr:nvCxnSpPr>
        <xdr:cNvPr id="580" name="直線コネクタ 579"/>
        <xdr:cNvCxnSpPr/>
      </xdr:nvCxnSpPr>
      <xdr:spPr>
        <a:xfrm flipV="1">
          <a:off x="13703300" y="9974800"/>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48188</xdr:rowOff>
    </xdr:from>
    <xdr:to>
      <xdr:col>71</xdr:col>
      <xdr:colOff>177800</xdr:colOff>
      <xdr:row>58</xdr:row>
      <xdr:rowOff>73051</xdr:rowOff>
    </xdr:to>
    <xdr:cxnSp macro="">
      <xdr:nvCxnSpPr>
        <xdr:cNvPr id="583" name="直線コネクタ 582"/>
        <xdr:cNvCxnSpPr/>
      </xdr:nvCxnSpPr>
      <xdr:spPr>
        <a:xfrm flipV="1">
          <a:off x="12814300" y="9992288"/>
          <a:ext cx="8890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149937</xdr:rowOff>
    </xdr:from>
    <xdr:to>
      <xdr:col>85</xdr:col>
      <xdr:colOff>177800</xdr:colOff>
      <xdr:row>58</xdr:row>
      <xdr:rowOff>80087</xdr:rowOff>
    </xdr:to>
    <xdr:sp macro="" textlink="">
      <xdr:nvSpPr>
        <xdr:cNvPr id="593" name="楕円 592"/>
        <xdr:cNvSpPr/>
      </xdr:nvSpPr>
      <xdr:spPr>
        <a:xfrm>
          <a:off x="162687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64864</xdr:rowOff>
    </xdr:from>
    <xdr:ext cx="534377" cy="259045"/>
    <xdr:sp macro="" textlink="">
      <xdr:nvSpPr>
        <xdr:cNvPr id="594" name="教育費該当値テキスト"/>
        <xdr:cNvSpPr txBox="1"/>
      </xdr:nvSpPr>
      <xdr:spPr>
        <a:xfrm>
          <a:off x="16370300" y="983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149959</xdr:rowOff>
    </xdr:from>
    <xdr:to>
      <xdr:col>81</xdr:col>
      <xdr:colOff>101600</xdr:colOff>
      <xdr:row>58</xdr:row>
      <xdr:rowOff>80109</xdr:rowOff>
    </xdr:to>
    <xdr:sp macro="" textlink="">
      <xdr:nvSpPr>
        <xdr:cNvPr id="595" name="楕円 594"/>
        <xdr:cNvSpPr/>
      </xdr:nvSpPr>
      <xdr:spPr>
        <a:xfrm>
          <a:off x="15430500" y="99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71236</xdr:rowOff>
    </xdr:from>
    <xdr:ext cx="534377" cy="259045"/>
    <xdr:sp macro="" textlink="">
      <xdr:nvSpPr>
        <xdr:cNvPr id="596" name="テキスト ボックス 595"/>
        <xdr:cNvSpPr txBox="1"/>
      </xdr:nvSpPr>
      <xdr:spPr>
        <a:xfrm>
          <a:off x="15214111" y="100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151350</xdr:rowOff>
    </xdr:from>
    <xdr:to>
      <xdr:col>76</xdr:col>
      <xdr:colOff>165100</xdr:colOff>
      <xdr:row>58</xdr:row>
      <xdr:rowOff>81500</xdr:rowOff>
    </xdr:to>
    <xdr:sp macro="" textlink="">
      <xdr:nvSpPr>
        <xdr:cNvPr id="597" name="楕円 596"/>
        <xdr:cNvSpPr/>
      </xdr:nvSpPr>
      <xdr:spPr>
        <a:xfrm>
          <a:off x="14541500" y="99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72627</xdr:rowOff>
    </xdr:from>
    <xdr:ext cx="534377" cy="259045"/>
    <xdr:sp macro="" textlink="">
      <xdr:nvSpPr>
        <xdr:cNvPr id="598" name="テキスト ボックス 597"/>
        <xdr:cNvSpPr txBox="1"/>
      </xdr:nvSpPr>
      <xdr:spPr>
        <a:xfrm>
          <a:off x="14325111" y="100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168838</xdr:rowOff>
    </xdr:from>
    <xdr:to>
      <xdr:col>72</xdr:col>
      <xdr:colOff>38100</xdr:colOff>
      <xdr:row>58</xdr:row>
      <xdr:rowOff>98988</xdr:rowOff>
    </xdr:to>
    <xdr:sp macro="" textlink="">
      <xdr:nvSpPr>
        <xdr:cNvPr id="599" name="楕円 598"/>
        <xdr:cNvSpPr/>
      </xdr:nvSpPr>
      <xdr:spPr>
        <a:xfrm>
          <a:off x="13652500" y="99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90115</xdr:rowOff>
    </xdr:from>
    <xdr:ext cx="534377" cy="259045"/>
    <xdr:sp macro="" textlink="">
      <xdr:nvSpPr>
        <xdr:cNvPr id="600" name="テキスト ボックス 599"/>
        <xdr:cNvSpPr txBox="1"/>
      </xdr:nvSpPr>
      <xdr:spPr>
        <a:xfrm>
          <a:off x="13436111" y="100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22251</xdr:rowOff>
    </xdr:from>
    <xdr:to>
      <xdr:col>67</xdr:col>
      <xdr:colOff>101600</xdr:colOff>
      <xdr:row>58</xdr:row>
      <xdr:rowOff>123851</xdr:rowOff>
    </xdr:to>
    <xdr:sp macro="" textlink="">
      <xdr:nvSpPr>
        <xdr:cNvPr id="601" name="楕円 600"/>
        <xdr:cNvSpPr/>
      </xdr:nvSpPr>
      <xdr:spPr>
        <a:xfrm>
          <a:off x="12763500" y="99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114978</xdr:rowOff>
    </xdr:from>
    <xdr:ext cx="534377" cy="259045"/>
    <xdr:sp macro="" textlink="">
      <xdr:nvSpPr>
        <xdr:cNvPr id="602" name="テキスト ボックス 601"/>
        <xdr:cNvSpPr txBox="1"/>
      </xdr:nvSpPr>
      <xdr:spPr>
        <a:xfrm>
          <a:off x="12547111" y="10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150924</xdr:rowOff>
    </xdr:from>
    <xdr:to>
      <xdr:col>85</xdr:col>
      <xdr:colOff>127000</xdr:colOff>
      <xdr:row>79</xdr:row>
      <xdr:rowOff>12827</xdr:rowOff>
    </xdr:to>
    <xdr:cxnSp macro="">
      <xdr:nvCxnSpPr>
        <xdr:cNvPr id="631" name="直線コネクタ 630"/>
        <xdr:cNvCxnSpPr/>
      </xdr:nvCxnSpPr>
      <xdr:spPr>
        <a:xfrm flipV="1">
          <a:off x="15481300" y="13524024"/>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143571</xdr:rowOff>
    </xdr:from>
    <xdr:to>
      <xdr:col>81</xdr:col>
      <xdr:colOff>50800</xdr:colOff>
      <xdr:row>79</xdr:row>
      <xdr:rowOff>12827</xdr:rowOff>
    </xdr:to>
    <xdr:cxnSp macro="">
      <xdr:nvCxnSpPr>
        <xdr:cNvPr id="634" name="直線コネクタ 633"/>
        <xdr:cNvCxnSpPr/>
      </xdr:nvCxnSpPr>
      <xdr:spPr>
        <a:xfrm>
          <a:off x="14592300" y="13516671"/>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143571</xdr:rowOff>
    </xdr:from>
    <xdr:to>
      <xdr:col>76</xdr:col>
      <xdr:colOff>114300</xdr:colOff>
      <xdr:row>78</xdr:row>
      <xdr:rowOff>162049</xdr:rowOff>
    </xdr:to>
    <xdr:cxnSp macro="">
      <xdr:nvCxnSpPr>
        <xdr:cNvPr id="637" name="直線コネクタ 636"/>
        <xdr:cNvCxnSpPr/>
      </xdr:nvCxnSpPr>
      <xdr:spPr>
        <a:xfrm flipV="1">
          <a:off x="13703300" y="1351667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162049</xdr:rowOff>
    </xdr:from>
    <xdr:to>
      <xdr:col>71</xdr:col>
      <xdr:colOff>177800</xdr:colOff>
      <xdr:row>79</xdr:row>
      <xdr:rowOff>5321</xdr:rowOff>
    </xdr:to>
    <xdr:cxnSp macro="">
      <xdr:nvCxnSpPr>
        <xdr:cNvPr id="640" name="直線コネクタ 639"/>
        <xdr:cNvCxnSpPr/>
      </xdr:nvCxnSpPr>
      <xdr:spPr>
        <a:xfrm flipV="1">
          <a:off x="12814300" y="13535149"/>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100124</xdr:rowOff>
    </xdr:from>
    <xdr:to>
      <xdr:col>85</xdr:col>
      <xdr:colOff>177800</xdr:colOff>
      <xdr:row>79</xdr:row>
      <xdr:rowOff>30274</xdr:rowOff>
    </xdr:to>
    <xdr:sp macro="" textlink="">
      <xdr:nvSpPr>
        <xdr:cNvPr id="650" name="楕円 649"/>
        <xdr:cNvSpPr/>
      </xdr:nvSpPr>
      <xdr:spPr>
        <a:xfrm>
          <a:off x="16268700" y="134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59501</xdr:rowOff>
    </xdr:from>
    <xdr:ext cx="469744" cy="259045"/>
    <xdr:sp macro="" textlink="">
      <xdr:nvSpPr>
        <xdr:cNvPr id="651" name="災害復旧費該当値テキスト"/>
        <xdr:cNvSpPr txBox="1"/>
      </xdr:nvSpPr>
      <xdr:spPr>
        <a:xfrm>
          <a:off x="16370300" y="132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133477</xdr:rowOff>
    </xdr:from>
    <xdr:to>
      <xdr:col>81</xdr:col>
      <xdr:colOff>101600</xdr:colOff>
      <xdr:row>79</xdr:row>
      <xdr:rowOff>63627</xdr:rowOff>
    </xdr:to>
    <xdr:sp macro="" textlink="">
      <xdr:nvSpPr>
        <xdr:cNvPr id="652" name="楕円 651"/>
        <xdr:cNvSpPr/>
      </xdr:nvSpPr>
      <xdr:spPr>
        <a:xfrm>
          <a:off x="15430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54754</xdr:rowOff>
    </xdr:from>
    <xdr:ext cx="469744" cy="259045"/>
    <xdr:sp macro="" textlink="">
      <xdr:nvSpPr>
        <xdr:cNvPr id="653" name="テキスト ボックス 652"/>
        <xdr:cNvSpPr txBox="1"/>
      </xdr:nvSpPr>
      <xdr:spPr>
        <a:xfrm>
          <a:off x="15246428" y="135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92771</xdr:rowOff>
    </xdr:from>
    <xdr:to>
      <xdr:col>76</xdr:col>
      <xdr:colOff>165100</xdr:colOff>
      <xdr:row>79</xdr:row>
      <xdr:rowOff>22921</xdr:rowOff>
    </xdr:to>
    <xdr:sp macro="" textlink="">
      <xdr:nvSpPr>
        <xdr:cNvPr id="654" name="楕円 653"/>
        <xdr:cNvSpPr/>
      </xdr:nvSpPr>
      <xdr:spPr>
        <a:xfrm>
          <a:off x="14541500" y="1346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14048</xdr:rowOff>
    </xdr:from>
    <xdr:ext cx="469744" cy="259045"/>
    <xdr:sp macro="" textlink="">
      <xdr:nvSpPr>
        <xdr:cNvPr id="655" name="テキスト ボックス 654"/>
        <xdr:cNvSpPr txBox="1"/>
      </xdr:nvSpPr>
      <xdr:spPr>
        <a:xfrm>
          <a:off x="14357428" y="1355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111249</xdr:rowOff>
    </xdr:from>
    <xdr:to>
      <xdr:col>72</xdr:col>
      <xdr:colOff>38100</xdr:colOff>
      <xdr:row>79</xdr:row>
      <xdr:rowOff>41399</xdr:rowOff>
    </xdr:to>
    <xdr:sp macro="" textlink="">
      <xdr:nvSpPr>
        <xdr:cNvPr id="656" name="楕円 655"/>
        <xdr:cNvSpPr/>
      </xdr:nvSpPr>
      <xdr:spPr>
        <a:xfrm>
          <a:off x="13652500" y="1348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32526</xdr:rowOff>
    </xdr:from>
    <xdr:ext cx="469744" cy="259045"/>
    <xdr:sp macro="" textlink="">
      <xdr:nvSpPr>
        <xdr:cNvPr id="657" name="テキスト ボックス 656"/>
        <xdr:cNvSpPr txBox="1"/>
      </xdr:nvSpPr>
      <xdr:spPr>
        <a:xfrm>
          <a:off x="13468428" y="1357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125971</xdr:rowOff>
    </xdr:from>
    <xdr:to>
      <xdr:col>67</xdr:col>
      <xdr:colOff>101600</xdr:colOff>
      <xdr:row>79</xdr:row>
      <xdr:rowOff>56121</xdr:rowOff>
    </xdr:to>
    <xdr:sp macro="" textlink="">
      <xdr:nvSpPr>
        <xdr:cNvPr id="658" name="楕円 657"/>
        <xdr:cNvSpPr/>
      </xdr:nvSpPr>
      <xdr:spPr>
        <a:xfrm>
          <a:off x="12763500" y="134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47248</xdr:rowOff>
    </xdr:from>
    <xdr:ext cx="469744" cy="259045"/>
    <xdr:sp macro="" textlink="">
      <xdr:nvSpPr>
        <xdr:cNvPr id="659" name="テキスト ボックス 658"/>
        <xdr:cNvSpPr txBox="1"/>
      </xdr:nvSpPr>
      <xdr:spPr>
        <a:xfrm>
          <a:off x="12579428" y="1359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48081</xdr:rowOff>
    </xdr:from>
    <xdr:to>
      <xdr:col>85</xdr:col>
      <xdr:colOff>127000</xdr:colOff>
      <xdr:row>98</xdr:row>
      <xdr:rowOff>49845</xdr:rowOff>
    </xdr:to>
    <xdr:cxnSp macro="">
      <xdr:nvCxnSpPr>
        <xdr:cNvPr id="688" name="直線コネクタ 687"/>
        <xdr:cNvCxnSpPr/>
      </xdr:nvCxnSpPr>
      <xdr:spPr>
        <a:xfrm>
          <a:off x="15481300" y="16850181"/>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47437</xdr:rowOff>
    </xdr:from>
    <xdr:to>
      <xdr:col>81</xdr:col>
      <xdr:colOff>50800</xdr:colOff>
      <xdr:row>98</xdr:row>
      <xdr:rowOff>48081</xdr:rowOff>
    </xdr:to>
    <xdr:cxnSp macro="">
      <xdr:nvCxnSpPr>
        <xdr:cNvPr id="691" name="直線コネクタ 690"/>
        <xdr:cNvCxnSpPr/>
      </xdr:nvCxnSpPr>
      <xdr:spPr>
        <a:xfrm>
          <a:off x="14592300" y="16849537"/>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47117</xdr:rowOff>
    </xdr:from>
    <xdr:to>
      <xdr:col>76</xdr:col>
      <xdr:colOff>114300</xdr:colOff>
      <xdr:row>98</xdr:row>
      <xdr:rowOff>47437</xdr:rowOff>
    </xdr:to>
    <xdr:cxnSp macro="">
      <xdr:nvCxnSpPr>
        <xdr:cNvPr id="694" name="直線コネクタ 693"/>
        <xdr:cNvCxnSpPr/>
      </xdr:nvCxnSpPr>
      <xdr:spPr>
        <a:xfrm>
          <a:off x="13703300" y="1684921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47117</xdr:rowOff>
    </xdr:from>
    <xdr:to>
      <xdr:col>71</xdr:col>
      <xdr:colOff>177800</xdr:colOff>
      <xdr:row>98</xdr:row>
      <xdr:rowOff>51884</xdr:rowOff>
    </xdr:to>
    <xdr:cxnSp macro="">
      <xdr:nvCxnSpPr>
        <xdr:cNvPr id="697" name="直線コネクタ 696"/>
        <xdr:cNvCxnSpPr/>
      </xdr:nvCxnSpPr>
      <xdr:spPr>
        <a:xfrm flipV="1">
          <a:off x="12814300" y="16849217"/>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170495</xdr:rowOff>
    </xdr:from>
    <xdr:to>
      <xdr:col>85</xdr:col>
      <xdr:colOff>177800</xdr:colOff>
      <xdr:row>98</xdr:row>
      <xdr:rowOff>100645</xdr:rowOff>
    </xdr:to>
    <xdr:sp macro="" textlink="">
      <xdr:nvSpPr>
        <xdr:cNvPr id="707" name="楕円 706"/>
        <xdr:cNvSpPr/>
      </xdr:nvSpPr>
      <xdr:spPr>
        <a:xfrm>
          <a:off x="16268700" y="1680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148922</xdr:rowOff>
    </xdr:from>
    <xdr:ext cx="534377" cy="259045"/>
    <xdr:sp macro="" textlink="">
      <xdr:nvSpPr>
        <xdr:cNvPr id="708" name="公債費該当値テキスト"/>
        <xdr:cNvSpPr txBox="1"/>
      </xdr:nvSpPr>
      <xdr:spPr>
        <a:xfrm>
          <a:off x="16370300"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168731</xdr:rowOff>
    </xdr:from>
    <xdr:to>
      <xdr:col>81</xdr:col>
      <xdr:colOff>101600</xdr:colOff>
      <xdr:row>98</xdr:row>
      <xdr:rowOff>98881</xdr:rowOff>
    </xdr:to>
    <xdr:sp macro="" textlink="">
      <xdr:nvSpPr>
        <xdr:cNvPr id="709" name="楕円 708"/>
        <xdr:cNvSpPr/>
      </xdr:nvSpPr>
      <xdr:spPr>
        <a:xfrm>
          <a:off x="15430500" y="1679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90008</xdr:rowOff>
    </xdr:from>
    <xdr:ext cx="534377" cy="259045"/>
    <xdr:sp macro="" textlink="">
      <xdr:nvSpPr>
        <xdr:cNvPr id="710" name="テキスト ボックス 709"/>
        <xdr:cNvSpPr txBox="1"/>
      </xdr:nvSpPr>
      <xdr:spPr>
        <a:xfrm>
          <a:off x="15214111" y="1689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168087</xdr:rowOff>
    </xdr:from>
    <xdr:to>
      <xdr:col>76</xdr:col>
      <xdr:colOff>165100</xdr:colOff>
      <xdr:row>98</xdr:row>
      <xdr:rowOff>98237</xdr:rowOff>
    </xdr:to>
    <xdr:sp macro="" textlink="">
      <xdr:nvSpPr>
        <xdr:cNvPr id="711" name="楕円 710"/>
        <xdr:cNvSpPr/>
      </xdr:nvSpPr>
      <xdr:spPr>
        <a:xfrm>
          <a:off x="14541500" y="167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89364</xdr:rowOff>
    </xdr:from>
    <xdr:ext cx="534377" cy="259045"/>
    <xdr:sp macro="" textlink="">
      <xdr:nvSpPr>
        <xdr:cNvPr id="712" name="テキスト ボックス 711"/>
        <xdr:cNvSpPr txBox="1"/>
      </xdr:nvSpPr>
      <xdr:spPr>
        <a:xfrm>
          <a:off x="14325111" y="168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167767</xdr:rowOff>
    </xdr:from>
    <xdr:to>
      <xdr:col>72</xdr:col>
      <xdr:colOff>38100</xdr:colOff>
      <xdr:row>98</xdr:row>
      <xdr:rowOff>97917</xdr:rowOff>
    </xdr:to>
    <xdr:sp macro="" textlink="">
      <xdr:nvSpPr>
        <xdr:cNvPr id="713" name="楕円 712"/>
        <xdr:cNvSpPr/>
      </xdr:nvSpPr>
      <xdr:spPr>
        <a:xfrm>
          <a:off x="13652500" y="167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89044</xdr:rowOff>
    </xdr:from>
    <xdr:ext cx="534377" cy="259045"/>
    <xdr:sp macro="" textlink="">
      <xdr:nvSpPr>
        <xdr:cNvPr id="714" name="テキスト ボックス 713"/>
        <xdr:cNvSpPr txBox="1"/>
      </xdr:nvSpPr>
      <xdr:spPr>
        <a:xfrm>
          <a:off x="13436111" y="168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xdr:rowOff>
    </xdr:from>
    <xdr:to>
      <xdr:col>67</xdr:col>
      <xdr:colOff>101600</xdr:colOff>
      <xdr:row>98</xdr:row>
      <xdr:rowOff>102684</xdr:rowOff>
    </xdr:to>
    <xdr:sp macro="" textlink="">
      <xdr:nvSpPr>
        <xdr:cNvPr id="715" name="楕円 714"/>
        <xdr:cNvSpPr/>
      </xdr:nvSpPr>
      <xdr:spPr>
        <a:xfrm>
          <a:off x="12763500" y="168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93811</xdr:rowOff>
    </xdr:from>
    <xdr:ext cx="534377" cy="259045"/>
    <xdr:sp macro="" textlink="">
      <xdr:nvSpPr>
        <xdr:cNvPr id="716" name="テキスト ボックス 715"/>
        <xdr:cNvSpPr txBox="1"/>
      </xdr:nvSpPr>
      <xdr:spPr>
        <a:xfrm>
          <a:off x="12547111" y="168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民生費は、住民一人当たりのコストが</a:t>
          </a:r>
          <a:r>
            <a:rPr kumimoji="1" lang="en-US" altLang="ja-JP" sz="1300">
              <a:latin typeface="ＭＳ Ｐゴシック" panose="020B0600070205080204" pitchFamily="50" charset="-128"/>
              <a:ea typeface="ＭＳ Ｐゴシック" panose="020B0600070205080204" pitchFamily="50" charset="-128"/>
            </a:rPr>
            <a:t>186,135</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26,372</a:t>
          </a:r>
          <a:r>
            <a:rPr kumimoji="1" lang="ja-JP" altLang="en-US" sz="1300">
              <a:latin typeface="ＭＳ Ｐゴシック" panose="020B0600070205080204" pitchFamily="50" charset="-128"/>
              <a:ea typeface="ＭＳ Ｐゴシック" panose="020B0600070205080204" pitchFamily="50" charset="-128"/>
            </a:rPr>
            <a:t>円減少した。民間保育所整備に係る事業の減少やコロナウイルス関連給付金の減収が主な要因である。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総務費は、住民一人当たりコストは</a:t>
          </a:r>
          <a:r>
            <a:rPr kumimoji="1" lang="en-US" altLang="ja-JP" sz="1300">
              <a:latin typeface="ＭＳ Ｐゴシック" panose="020B0600070205080204" pitchFamily="50" charset="-128"/>
              <a:ea typeface="ＭＳ Ｐゴシック" panose="020B0600070205080204" pitchFamily="50" charset="-128"/>
            </a:rPr>
            <a:t>194,668</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44,154</a:t>
          </a:r>
          <a:r>
            <a:rPr kumimoji="1" lang="ja-JP" altLang="en-US" sz="1300">
              <a:latin typeface="ＭＳ Ｐゴシック" panose="020B0600070205080204" pitchFamily="50" charset="-128"/>
              <a:ea typeface="ＭＳ Ｐゴシック" panose="020B0600070205080204" pitchFamily="50" charset="-128"/>
            </a:rPr>
            <a:t>円増加した。ふるさと納税寄附額増加に向けた取組み強化が主な要因である。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消防費は、住民一人当たりコストが</a:t>
          </a:r>
          <a:r>
            <a:rPr kumimoji="1" lang="en-US" altLang="ja-JP" sz="1300">
              <a:latin typeface="ＭＳ Ｐゴシック" panose="020B0600070205080204" pitchFamily="50" charset="-128"/>
              <a:ea typeface="ＭＳ Ｐゴシック" panose="020B0600070205080204" pitchFamily="50" charset="-128"/>
            </a:rPr>
            <a:t>34,830</a:t>
          </a:r>
          <a:r>
            <a:rPr kumimoji="1" lang="ja-JP" altLang="en-US" sz="1300">
              <a:latin typeface="ＭＳ Ｐゴシック" panose="020B0600070205080204" pitchFamily="50" charset="-128"/>
              <a:ea typeface="ＭＳ Ｐゴシック" panose="020B0600070205080204" pitchFamily="50" charset="-128"/>
            </a:rPr>
            <a:t>円となっており、昨年度より</a:t>
          </a:r>
          <a:r>
            <a:rPr kumimoji="1" lang="en-US" altLang="ja-JP" sz="1300">
              <a:latin typeface="ＭＳ Ｐゴシック" panose="020B0600070205080204" pitchFamily="50" charset="-128"/>
              <a:ea typeface="ＭＳ Ｐゴシック" panose="020B0600070205080204" pitchFamily="50" charset="-128"/>
            </a:rPr>
            <a:t>9,031</a:t>
          </a:r>
          <a:r>
            <a:rPr kumimoji="1" lang="ja-JP" altLang="en-US" sz="1300">
              <a:latin typeface="ＭＳ Ｐゴシック" panose="020B0600070205080204" pitchFamily="50" charset="-128"/>
              <a:ea typeface="ＭＳ Ｐゴシック" panose="020B0600070205080204" pitchFamily="50" charset="-128"/>
            </a:rPr>
            <a:t>円減少した。防災行政無線のデジタル化事業の完了に伴うものが主な要因である。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住民一人当たりコストが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43,584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年にかけピークを迎えるため、事業の見直しや有利な財源を活用しながら事業を進めていく必要がある。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財政調整基金残高は、適切な財源の確保と歳出の精査により、決算剰余金積立を下回る取崩となり、前年度比より増加した。</a:t>
          </a:r>
        </a:p>
        <a:p>
          <a:r>
            <a:rPr kumimoji="1" lang="ja-JP" altLang="en-US" sz="1400">
              <a:latin typeface="ＭＳ ゴシック" pitchFamily="49" charset="-128"/>
              <a:ea typeface="ＭＳ ゴシック" pitchFamily="49" charset="-128"/>
            </a:rPr>
            <a:t>実質収支については、令和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年度からの繰越明許に係る繰越財源等に予定より多くの剰余が生じたたことと、国庫補助金等の未充当分（翌年度精算）が多く発生したため実質収支比率が上振れした。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佐賀県江北町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一般会計においては、繰越金の増加により高い比率となった。的確な決算見込額の把握により比率の改善に努めていく。</a:t>
          </a:r>
        </a:p>
        <a:p>
          <a:r>
            <a:rPr kumimoji="1" lang="ja-JP" altLang="en-US" sz="1400">
              <a:latin typeface="ＭＳ ゴシック" pitchFamily="49" charset="-128"/>
              <a:ea typeface="ＭＳ ゴシック" pitchFamily="49" charset="-128"/>
            </a:rPr>
            <a:t>その他の会計についても、黒字決算となっており、今後とも健全財政に努めていく。</a:t>
          </a:r>
        </a:p>
        <a:p>
          <a:r>
            <a:rPr kumimoji="1" lang="ja-JP" altLang="en-US" sz="1400">
              <a:latin typeface="ＭＳ ゴシック" pitchFamily="49" charset="-128"/>
              <a:ea typeface="ＭＳ ゴシック" pitchFamily="49" charset="-128"/>
            </a:rPr>
            <a:t>なお、令和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年度から水道事業広域化が開始されたため、グラフ上大幅に黒字額が減少した表示となっている。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7239617</v>
      </c>
      <c r="BO4" s="371"/>
      <c r="BP4" s="371"/>
      <c r="BQ4" s="371"/>
      <c r="BR4" s="371"/>
      <c r="BS4" s="371"/>
      <c r="BT4" s="371"/>
      <c r="BU4" s="372"/>
      <c r="BV4" s="370">
        <v>7442793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9.9</v>
      </c>
      <c r="CU4" s="377"/>
      <c r="CV4" s="377"/>
      <c r="CW4" s="377"/>
      <c r="CX4" s="377"/>
      <c r="CY4" s="377"/>
      <c r="CZ4" s="377"/>
      <c r="DA4" s="378"/>
      <c r="DB4" s="376">
        <v>8.1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6854520</v>
      </c>
      <c r="BO5" s="408"/>
      <c r="BP5" s="408"/>
      <c r="BQ5" s="408"/>
      <c r="BR5" s="408"/>
      <c r="BS5" s="408"/>
      <c r="BT5" s="408"/>
      <c r="BU5" s="409"/>
      <c r="BV5" s="407">
        <v>7035496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86.7</v>
      </c>
      <c r="CU5" s="405"/>
      <c r="CV5" s="405"/>
      <c r="CW5" s="405"/>
      <c r="CX5" s="405"/>
      <c r="CY5" s="405"/>
      <c r="CZ5" s="405"/>
      <c r="DA5" s="406"/>
      <c r="DB5" s="404">
        <v>81.099999999999994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385097</v>
      </c>
      <c r="BO6" s="408"/>
      <c r="BP6" s="408"/>
      <c r="BQ6" s="408"/>
      <c r="BR6" s="408"/>
      <c r="BS6" s="408"/>
      <c r="BT6" s="408"/>
      <c r="BU6" s="409"/>
      <c r="BV6" s="407">
        <v>407297</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86.7</v>
      </c>
      <c r="CU6" s="445"/>
      <c r="CV6" s="445"/>
      <c r="CW6" s="445"/>
      <c r="CX6" s="445"/>
      <c r="CY6" s="445"/>
      <c r="CZ6" s="445"/>
      <c r="DA6" s="446"/>
      <c r="DB6" s="444">
        <v>84.9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62512</v>
      </c>
      <c r="BO7" s="408"/>
      <c r="BP7" s="408"/>
      <c r="BQ7" s="408"/>
      <c r="BR7" s="408"/>
      <c r="BS7" s="408"/>
      <c r="BT7" s="408"/>
      <c r="BU7" s="409"/>
      <c r="BV7" s="407">
        <v>141673</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3245923</v>
      </c>
      <c r="CU7" s="408"/>
      <c r="CV7" s="408"/>
      <c r="CW7" s="408"/>
      <c r="CX7" s="408"/>
      <c r="CY7" s="408"/>
      <c r="CZ7" s="408"/>
      <c r="DA7" s="409"/>
      <c r="DB7" s="407">
        <v>3297155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322585</v>
      </c>
      <c r="BO8" s="408"/>
      <c r="BP8" s="408"/>
      <c r="BQ8" s="408"/>
      <c r="BR8" s="408"/>
      <c r="BS8" s="408"/>
      <c r="BT8" s="408"/>
      <c r="BU8" s="409"/>
      <c r="BV8" s="407">
        <v>265624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0.38</v>
      </c>
      <c r="CU8" s="448"/>
      <c r="CV8" s="448"/>
      <c r="CW8" s="448"/>
      <c r="CX8" s="448"/>
      <c r="CY8" s="448"/>
      <c r="CZ8" s="448"/>
      <c r="DA8" s="449"/>
      <c r="DB8" s="447">
        <v>0.39</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9566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104</v>
      </c>
      <c r="AV9" s="440"/>
      <c r="AW9" s="440"/>
      <c r="AX9" s="440"/>
      <c r="AY9" s="441" t="s">
        <v>118</v>
      </c>
      <c r="AZ9" s="442"/>
      <c r="BA9" s="442"/>
      <c r="BB9" s="442"/>
      <c r="BC9" s="442"/>
      <c r="BD9" s="442"/>
      <c r="BE9" s="442"/>
      <c r="BF9" s="442"/>
      <c r="BG9" s="442"/>
      <c r="BH9" s="442"/>
      <c r="BI9" s="442"/>
      <c r="BJ9" s="442"/>
      <c r="BK9" s="442"/>
      <c r="BL9" s="442"/>
      <c r="BM9" s="443"/>
      <c r="BN9" s="407">
        <v>56961</v>
      </c>
      <c r="BO9" s="408"/>
      <c r="BP9" s="408"/>
      <c r="BQ9" s="408"/>
      <c r="BR9" s="408"/>
      <c r="BS9" s="408"/>
      <c r="BT9" s="408"/>
      <c r="BU9" s="409"/>
      <c r="BV9" s="407">
        <v>56164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10.199999999999999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9583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3352</v>
      </c>
      <c r="BO10" s="408"/>
      <c r="BP10" s="408"/>
      <c r="BQ10" s="408"/>
      <c r="BR10" s="408"/>
      <c r="BS10" s="408"/>
      <c r="BT10" s="408"/>
      <c r="BU10" s="409"/>
      <c r="BV10" s="407">
        <v>3782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9609</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128</v>
      </c>
      <c r="AV12" s="440"/>
      <c r="AW12" s="440"/>
      <c r="AX12" s="440"/>
      <c r="AY12" s="441" t="s">
        <v>138</v>
      </c>
      <c r="AZ12" s="442"/>
      <c r="BA12" s="442"/>
      <c r="BB12" s="442"/>
      <c r="BC12" s="442"/>
      <c r="BD12" s="442"/>
      <c r="BE12" s="442"/>
      <c r="BF12" s="442"/>
      <c r="BG12" s="442"/>
      <c r="BH12" s="442"/>
      <c r="BI12" s="442"/>
      <c r="BJ12" s="442"/>
      <c r="BK12" s="442"/>
      <c r="BL12" s="442"/>
      <c r="BM12" s="443"/>
      <c r="BN12" s="407">
        <v>100000</v>
      </c>
      <c r="BO12" s="408"/>
      <c r="BP12" s="408"/>
      <c r="BQ12" s="408"/>
      <c r="BR12" s="408"/>
      <c r="BS12" s="408"/>
      <c r="BT12" s="408"/>
      <c r="BU12" s="409"/>
      <c r="BV12" s="407">
        <v>100000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9544</v>
      </c>
      <c r="S13" s="492"/>
      <c r="T13" s="492"/>
      <c r="U13" s="492"/>
      <c r="V13" s="493"/>
      <c r="W13" s="423" t="s">
        <v>142</v>
      </c>
      <c r="X13" s="424"/>
      <c r="Y13" s="424"/>
      <c r="Z13" s="424"/>
      <c r="AA13" s="424"/>
      <c r="AB13" s="414"/>
      <c r="AC13" s="458">
        <v>519</v>
      </c>
      <c r="AD13" s="459"/>
      <c r="AE13" s="459"/>
      <c r="AF13" s="459"/>
      <c r="AG13" s="501"/>
      <c r="AH13" s="458">
        <v>590</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-39687</v>
      </c>
      <c r="BO13" s="408"/>
      <c r="BP13" s="408"/>
      <c r="BQ13" s="408"/>
      <c r="BR13" s="408"/>
      <c r="BS13" s="408"/>
      <c r="BT13" s="408"/>
      <c r="BU13" s="409"/>
      <c r="BV13" s="407">
        <v>-40054</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11.9</v>
      </c>
      <c r="CU13" s="405"/>
      <c r="CV13" s="405"/>
      <c r="CW13" s="405"/>
      <c r="CX13" s="405"/>
      <c r="CY13" s="405"/>
      <c r="CZ13" s="405"/>
      <c r="DA13" s="406"/>
      <c r="DB13" s="404">
        <v>12.3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9667</v>
      </c>
      <c r="S14" s="492"/>
      <c r="T14" s="492"/>
      <c r="U14" s="492"/>
      <c r="V14" s="493"/>
      <c r="W14" s="397"/>
      <c r="X14" s="398"/>
      <c r="Y14" s="398"/>
      <c r="Z14" s="398"/>
      <c r="AA14" s="398"/>
      <c r="AB14" s="387"/>
      <c r="AC14" s="494">
        <v>10.3</v>
      </c>
      <c r="AD14" s="495"/>
      <c r="AE14" s="495"/>
      <c r="AF14" s="495"/>
      <c r="AG14" s="496"/>
      <c r="AH14" s="494">
        <v>11.9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9600</v>
      </c>
      <c r="S15" s="492"/>
      <c r="T15" s="492"/>
      <c r="U15" s="492"/>
      <c r="V15" s="493"/>
      <c r="W15" s="423" t="s">
        <v>149</v>
      </c>
      <c r="X15" s="424"/>
      <c r="Y15" s="424"/>
      <c r="Z15" s="424"/>
      <c r="AA15" s="424"/>
      <c r="AB15" s="414"/>
      <c r="AC15" s="458">
        <v>1347</v>
      </c>
      <c r="AD15" s="459"/>
      <c r="AE15" s="459"/>
      <c r="AF15" s="459"/>
      <c r="AG15" s="501"/>
      <c r="AH15" s="458">
        <v>1347</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1101310</v>
      </c>
      <c r="BO15" s="371"/>
      <c r="BP15" s="371"/>
      <c r="BQ15" s="371"/>
      <c r="BR15" s="371"/>
      <c r="BS15" s="371"/>
      <c r="BT15" s="371"/>
      <c r="BU15" s="372"/>
      <c r="BV15" s="370">
        <v>1044147</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26.7</v>
      </c>
      <c r="AD16" s="495"/>
      <c r="AE16" s="495"/>
      <c r="AF16" s="495"/>
      <c r="AG16" s="496"/>
      <c r="AH16" s="494">
        <v>27.3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2924313</v>
      </c>
      <c r="BO16" s="408"/>
      <c r="BP16" s="408"/>
      <c r="BQ16" s="408"/>
      <c r="BR16" s="408"/>
      <c r="BS16" s="408"/>
      <c r="BT16" s="408"/>
      <c r="BU16" s="409"/>
      <c r="BV16" s="407">
        <v>2881070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3182</v>
      </c>
      <c r="AD17" s="459"/>
      <c r="AE17" s="459"/>
      <c r="AF17" s="459"/>
      <c r="AG17" s="501"/>
      <c r="AH17" s="458">
        <v>3003</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1380758</v>
      </c>
      <c r="BO17" s="408"/>
      <c r="BP17" s="408"/>
      <c r="BQ17" s="408"/>
      <c r="BR17" s="408"/>
      <c r="BS17" s="408"/>
      <c r="BT17" s="408"/>
      <c r="BU17" s="409"/>
      <c r="BV17" s="407">
        <v>1307222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24.88</v>
      </c>
      <c r="M18" s="531"/>
      <c r="N18" s="531"/>
      <c r="O18" s="531"/>
      <c r="P18" s="531"/>
      <c r="Q18" s="531"/>
      <c r="R18" s="532"/>
      <c r="S18" s="532"/>
      <c r="T18" s="532"/>
      <c r="U18" s="532"/>
      <c r="V18" s="533"/>
      <c r="W18" s="425"/>
      <c r="X18" s="426"/>
      <c r="Y18" s="426"/>
      <c r="Z18" s="426"/>
      <c r="AA18" s="426"/>
      <c r="AB18" s="417"/>
      <c r="AC18" s="534">
        <v>63</v>
      </c>
      <c r="AD18" s="535"/>
      <c r="AE18" s="535"/>
      <c r="AF18" s="535"/>
      <c r="AG18" s="536"/>
      <c r="AH18" s="534">
        <v>60.8</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2824460</v>
      </c>
      <c r="BO18" s="408"/>
      <c r="BP18" s="408"/>
      <c r="BQ18" s="408"/>
      <c r="BR18" s="408"/>
      <c r="BS18" s="408"/>
      <c r="BT18" s="408"/>
      <c r="BU18" s="409"/>
      <c r="BV18" s="407">
        <v>2723260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384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3995150</v>
      </c>
      <c r="BO19" s="408"/>
      <c r="BP19" s="408"/>
      <c r="BQ19" s="408"/>
      <c r="BR19" s="408"/>
      <c r="BS19" s="408"/>
      <c r="BT19" s="408"/>
      <c r="BU19" s="409"/>
      <c r="BV19" s="407">
        <v>3967817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3433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5060561</v>
      </c>
      <c r="BO22" s="371"/>
      <c r="BP22" s="371"/>
      <c r="BQ22" s="371"/>
      <c r="BR22" s="371"/>
      <c r="BS22" s="371"/>
      <c r="BT22" s="371"/>
      <c r="BU22" s="372"/>
      <c r="BV22" s="370">
        <v>5188691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4847992</v>
      </c>
      <c r="BO23" s="408"/>
      <c r="BP23" s="408"/>
      <c r="BQ23" s="408"/>
      <c r="BR23" s="408"/>
      <c r="BS23" s="408"/>
      <c r="BT23" s="408"/>
      <c r="BU23" s="409"/>
      <c r="BV23" s="407">
        <v>4964586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7146</v>
      </c>
      <c r="R24" s="459"/>
      <c r="S24" s="459"/>
      <c r="T24" s="459"/>
      <c r="U24" s="459"/>
      <c r="V24" s="501"/>
      <c r="W24" s="553"/>
      <c r="X24" s="554"/>
      <c r="Y24" s="555"/>
      <c r="Z24" s="457" t="s">
        <v>174</v>
      </c>
      <c r="AA24" s="437"/>
      <c r="AB24" s="437"/>
      <c r="AC24" s="437"/>
      <c r="AD24" s="437"/>
      <c r="AE24" s="437"/>
      <c r="AF24" s="437"/>
      <c r="AG24" s="438"/>
      <c r="AH24" s="458">
        <v>84</v>
      </c>
      <c r="AI24" s="459"/>
      <c r="AJ24" s="459"/>
      <c r="AK24" s="459"/>
      <c r="AL24" s="501"/>
      <c r="AM24" s="458">
        <v>248640</v>
      </c>
      <c r="AN24" s="459"/>
      <c r="AO24" s="459"/>
      <c r="AP24" s="459"/>
      <c r="AQ24" s="459"/>
      <c r="AR24" s="501"/>
      <c r="AS24" s="458">
        <v>2960</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3368169</v>
      </c>
      <c r="BO24" s="408"/>
      <c r="BP24" s="408"/>
      <c r="BQ24" s="408"/>
      <c r="BR24" s="408"/>
      <c r="BS24" s="408"/>
      <c r="BT24" s="408"/>
      <c r="BU24" s="409"/>
      <c r="BV24" s="407">
        <v>3326709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5859</v>
      </c>
      <c r="R25" s="459"/>
      <c r="S25" s="459"/>
      <c r="T25" s="459"/>
      <c r="U25" s="459"/>
      <c r="V25" s="501"/>
      <c r="W25" s="553"/>
      <c r="X25" s="554"/>
      <c r="Y25" s="555"/>
      <c r="Z25" s="457" t="s">
        <v>177</v>
      </c>
      <c r="AA25" s="437"/>
      <c r="AB25" s="437"/>
      <c r="AC25" s="437"/>
      <c r="AD25" s="437"/>
      <c r="AE25" s="437"/>
      <c r="AF25" s="437"/>
      <c r="AG25" s="438"/>
      <c r="AH25" s="458" t="s">
        <v>140</v>
      </c>
      <c r="AI25" s="459"/>
      <c r="AJ25" s="459"/>
      <c r="AK25" s="459"/>
      <c r="AL25" s="501"/>
      <c r="AM25" s="458" t="s">
        <v>140</v>
      </c>
      <c r="AN25" s="459"/>
      <c r="AO25" s="459"/>
      <c r="AP25" s="459"/>
      <c r="AQ25" s="459"/>
      <c r="AR25" s="501"/>
      <c r="AS25" s="458" t="s">
        <v>140</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826475</v>
      </c>
      <c r="BO25" s="371"/>
      <c r="BP25" s="371"/>
      <c r="BQ25" s="371"/>
      <c r="BR25" s="371"/>
      <c r="BS25" s="371"/>
      <c r="BT25" s="371"/>
      <c r="BU25" s="372"/>
      <c r="BV25" s="370">
        <v>988877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4950</v>
      </c>
      <c r="R26" s="459"/>
      <c r="S26" s="459"/>
      <c r="T26" s="459"/>
      <c r="U26" s="459"/>
      <c r="V26" s="501"/>
      <c r="W26" s="553"/>
      <c r="X26" s="554"/>
      <c r="Y26" s="555"/>
      <c r="Z26" s="457" t="s">
        <v>180</v>
      </c>
      <c r="AA26" s="559"/>
      <c r="AB26" s="559"/>
      <c r="AC26" s="559"/>
      <c r="AD26" s="559"/>
      <c r="AE26" s="559"/>
      <c r="AF26" s="559"/>
      <c r="AG26" s="560"/>
      <c r="AH26" s="458" t="s">
        <v>140</v>
      </c>
      <c r="AI26" s="459"/>
      <c r="AJ26" s="459"/>
      <c r="AK26" s="459"/>
      <c r="AL26" s="501"/>
      <c r="AM26" s="458" t="s">
        <v>140</v>
      </c>
      <c r="AN26" s="459"/>
      <c r="AO26" s="459"/>
      <c r="AP26" s="459"/>
      <c r="AQ26" s="459"/>
      <c r="AR26" s="501"/>
      <c r="AS26" s="458" t="s">
        <v>140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3260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26310</v>
      </c>
      <c r="AN27" s="459"/>
      <c r="AO27" s="459"/>
      <c r="AP27" s="459"/>
      <c r="AQ27" s="459"/>
      <c r="AR27" s="501"/>
      <c r="AS27" s="458">
        <v>3289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750602</v>
      </c>
      <c r="BO27" s="527"/>
      <c r="BP27" s="527"/>
      <c r="BQ27" s="527"/>
      <c r="BR27" s="527"/>
      <c r="BS27" s="527"/>
      <c r="BT27" s="527"/>
      <c r="BU27" s="528"/>
      <c r="BV27" s="526">
        <v>742383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2710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859590</v>
      </c>
      <c r="BO28" s="371"/>
      <c r="BP28" s="371"/>
      <c r="BQ28" s="371"/>
      <c r="BR28" s="371"/>
      <c r="BS28" s="371"/>
      <c r="BT28" s="371"/>
      <c r="BU28" s="372"/>
      <c r="BV28" s="370">
        <v>806238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8</v>
      </c>
      <c r="M29" s="459"/>
      <c r="N29" s="459"/>
      <c r="O29" s="459"/>
      <c r="P29" s="501"/>
      <c r="Q29" s="458">
        <v>2540</v>
      </c>
      <c r="R29" s="459"/>
      <c r="S29" s="459"/>
      <c r="T29" s="459"/>
      <c r="U29" s="459"/>
      <c r="V29" s="501"/>
      <c r="W29" s="556"/>
      <c r="X29" s="557"/>
      <c r="Y29" s="558"/>
      <c r="Z29" s="457" t="s">
        <v>189</v>
      </c>
      <c r="AA29" s="437"/>
      <c r="AB29" s="437"/>
      <c r="AC29" s="437"/>
      <c r="AD29" s="437"/>
      <c r="AE29" s="437"/>
      <c r="AF29" s="437"/>
      <c r="AG29" s="438"/>
      <c r="AH29" s="458">
        <v>92</v>
      </c>
      <c r="AI29" s="459"/>
      <c r="AJ29" s="459"/>
      <c r="AK29" s="459"/>
      <c r="AL29" s="501"/>
      <c r="AM29" s="458">
        <v>274950</v>
      </c>
      <c r="AN29" s="459"/>
      <c r="AO29" s="459"/>
      <c r="AP29" s="459"/>
      <c r="AQ29" s="459"/>
      <c r="AR29" s="501"/>
      <c r="AS29" s="458">
        <v>2989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1150150</v>
      </c>
      <c r="BO29" s="408"/>
      <c r="BP29" s="408"/>
      <c r="BQ29" s="408"/>
      <c r="BR29" s="408"/>
      <c r="BS29" s="408"/>
      <c r="BT29" s="408"/>
      <c r="BU29" s="409"/>
      <c r="BV29" s="407">
        <v>1041218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10972285</v>
      </c>
      <c r="BO30" s="527"/>
      <c r="BP30" s="527"/>
      <c r="BQ30" s="527"/>
      <c r="BR30" s="527"/>
      <c r="BS30" s="527"/>
      <c r="BT30" s="527"/>
      <c r="BU30" s="528"/>
      <c r="BV30" s="526">
        <v>10604464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江北町国民健康保険事業特別会計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IF('各会計、関係団体の財政状況及び健全化判断比率'!B30="","",'各会計、関係団体の財政状況及び健全化判断比率'!B30)</f>
        <v>江北町下水道事業特別会計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杵藤地区広域市町村圏組合　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江北町土地開発公社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江北町無資力臨鉱ポンプ等維持管理事業特別会計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江北町後期高齢者医療特別会計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杵藤地区広域市町村圏組合　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佐賀西部広域水道企業団　水道用水供給事業会計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佐賀西部広域水道企業団　水道事業会計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杵島工業用水道企業団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杵東地区衛生処理場組合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佐賀県後期高齢者医療広域連合　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佐賀県後期高齢者医療広域連合　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佐賀県西部広域環境組合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佐賀県市町総合事務組合　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s8qv+hBiclhMRD4/RdDyQQV2mBPpPriuAAXdIK75n6T0/jI1JyrhqP3Elfz8fzfeWVMcml/RCmK4wu1nMytrw==" saltValue="nJjdosYOUfUq5v4VGm8rf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51" t="s">
        <v>554</v>
      </c>
      <c r="D34" s="1151"/>
      <c r="E34" s="1152"/>
      <c r="F34" s="32">
        <v>6.62</v>
      </c>
      <c r="G34" s="33">
        <v>5.97</v>
      </c>
      <c r="H34" s="33">
        <v>6.8</v>
      </c>
      <c r="I34" s="33">
        <v>7.97</v>
      </c>
      <c r="J34" s="34">
        <v>9.86</v>
      </c>
      <c r="K34" s="22"/>
      <c r="L34" s="22"/>
      <c r="M34" s="22"/>
      <c r="N34" s="22"/>
      <c r="O34" s="22"/>
      <c r="P34" s="22"/>
    </row>
    <row r="35" spans="1:16" ht="39" customHeight="1" x14ac:dyDescent="0.15">
      <c r="A35" s="22"/>
      <c r="B35" s="35"/>
      <c r="C35" s="1145" t="s">
        <v>555</v>
      </c>
      <c r="D35" s="1146"/>
      <c r="E35" s="1147"/>
      <c r="F35" s="36">
        <v>1.88</v>
      </c>
      <c r="G35" s="37">
        <v>1.68</v>
      </c>
      <c r="H35" s="37">
        <v>2.82</v>
      </c>
      <c r="I35" s="37">
        <v>2</v>
      </c>
      <c r="J35" s="38">
        <v>1.74</v>
      </c>
      <c r="K35" s="22"/>
      <c r="L35" s="22"/>
      <c r="M35" s="22"/>
      <c r="N35" s="22"/>
      <c r="O35" s="22"/>
      <c r="P35" s="22"/>
    </row>
    <row r="36" spans="1:16" ht="39" customHeight="1" x14ac:dyDescent="0.15">
      <c r="A36" s="22"/>
      <c r="B36" s="35"/>
      <c r="C36" s="1145" t="s">
        <v>556</v>
      </c>
      <c r="D36" s="1146"/>
      <c r="E36" s="1147"/>
      <c r="F36" s="36">
        <v>0.56000000000000005</v>
      </c>
      <c r="G36" s="37">
        <v>0.31</v>
      </c>
      <c r="H36" s="37">
        <v>0.39</v>
      </c>
      <c r="I36" s="37">
        <v>0.41</v>
      </c>
      <c r="J36" s="38">
        <v>0.51</v>
      </c>
      <c r="K36" s="22"/>
      <c r="L36" s="22"/>
      <c r="M36" s="22"/>
      <c r="N36" s="22"/>
      <c r="O36" s="22"/>
      <c r="P36" s="22"/>
    </row>
    <row r="37" spans="1:16" ht="39" customHeight="1" x14ac:dyDescent="0.15">
      <c r="A37" s="22"/>
      <c r="B37" s="35"/>
      <c r="C37" s="1145" t="s">
        <v>557</v>
      </c>
      <c r="D37" s="1146"/>
      <c r="E37" s="1147"/>
      <c r="F37" s="36">
        <v>0.17</v>
      </c>
      <c r="G37" s="37">
        <v>0.08</v>
      </c>
      <c r="H37" s="37">
        <v>0.08</v>
      </c>
      <c r="I37" s="37">
        <v>0.08</v>
      </c>
      <c r="J37" s="38">
        <v>7.0000000000000007E-2</v>
      </c>
      <c r="K37" s="22"/>
      <c r="L37" s="22"/>
      <c r="M37" s="22"/>
      <c r="N37" s="22"/>
      <c r="O37" s="22"/>
      <c r="P37" s="22"/>
    </row>
    <row r="38" spans="1:16" ht="39" customHeight="1" x14ac:dyDescent="0.15">
      <c r="A38" s="22"/>
      <c r="B38" s="35"/>
      <c r="C38" s="1145" t="s">
        <v>558</v>
      </c>
      <c r="D38" s="1146"/>
      <c r="E38" s="1147"/>
      <c r="F38" s="36">
        <v>0.01</v>
      </c>
      <c r="G38" s="37">
        <v>0.01</v>
      </c>
      <c r="H38" s="37">
        <v>0.01</v>
      </c>
      <c r="I38" s="37">
        <v>0.04</v>
      </c>
      <c r="J38" s="38">
        <v>0.01</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559</v>
      </c>
      <c r="D42" s="1146"/>
      <c r="E42" s="1147"/>
      <c r="F42" s="36" t="s">
        <v>502</v>
      </c>
      <c r="G42" s="37" t="s">
        <v>502</v>
      </c>
      <c r="H42" s="37" t="s">
        <v>502</v>
      </c>
      <c r="I42" s="37" t="s">
        <v>502</v>
      </c>
      <c r="J42" s="38" t="s">
        <v>502</v>
      </c>
      <c r="K42" s="22"/>
      <c r="L42" s="22"/>
      <c r="M42" s="22"/>
      <c r="N42" s="22"/>
      <c r="O42" s="22"/>
      <c r="P42" s="22"/>
    </row>
    <row r="43" spans="1:16" ht="39" customHeight="1" thickBot="1" x14ac:dyDescent="0.2">
      <c r="A43" s="22"/>
      <c r="B43" s="40"/>
      <c r="C43" s="1148" t="s">
        <v>560</v>
      </c>
      <c r="D43" s="1149"/>
      <c r="E43" s="1150"/>
      <c r="F43" s="41">
        <v>12.37</v>
      </c>
      <c r="G43" s="42">
        <v>11.4</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r8YyutAU5DGyStayv30VaQ/mGO8CHokVTG9mmuFFkFB4brS8vE+LXDwTSMsNpxM/3vGnSyPJKtGXGaABFEUNw==" saltValue="jyg8Kan9JYPmfkzKxlge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417</v>
      </c>
      <c r="L45" s="60">
        <v>431</v>
      </c>
      <c r="M45" s="60">
        <v>429</v>
      </c>
      <c r="N45" s="60">
        <v>426</v>
      </c>
      <c r="O45" s="61">
        <v>419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502</v>
      </c>
      <c r="L46" s="64" t="s">
        <v>502</v>
      </c>
      <c r="M46" s="64" t="s">
        <v>502</v>
      </c>
      <c r="N46" s="64" t="s">
        <v>502</v>
      </c>
      <c r="O46" s="65" t="s">
        <v>502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502</v>
      </c>
      <c r="L47" s="64" t="s">
        <v>502</v>
      </c>
      <c r="M47" s="64" t="s">
        <v>502</v>
      </c>
      <c r="N47" s="64" t="s">
        <v>502</v>
      </c>
      <c r="O47" s="65" t="s">
        <v>502</v>
      </c>
      <c r="P47" s="48"/>
      <c r="Q47" s="48"/>
      <c r="R47" s="48"/>
      <c r="S47" s="48"/>
      <c r="T47" s="48"/>
      <c r="U47" s="48"/>
    </row>
    <row r="48" spans="1:21" ht="30.75" customHeight="1" x14ac:dyDescent="0.15">
      <c r="A48" s="48"/>
      <c r="B48" s="1155"/>
      <c r="C48" s="1156"/>
      <c r="D48" s="62"/>
      <c r="E48" s="1161" t="s">
        <v>15</v>
      </c>
      <c r="F48" s="1161"/>
      <c r="G48" s="1161"/>
      <c r="H48" s="1161"/>
      <c r="I48" s="1161"/>
      <c r="J48" s="1162"/>
      <c r="K48" s="63">
        <v>377</v>
      </c>
      <c r="L48" s="64">
        <v>384</v>
      </c>
      <c r="M48" s="64">
        <v>395</v>
      </c>
      <c r="N48" s="64">
        <v>384</v>
      </c>
      <c r="O48" s="65">
        <v>401</v>
      </c>
      <c r="P48" s="48"/>
      <c r="Q48" s="48"/>
      <c r="R48" s="48"/>
      <c r="S48" s="48"/>
      <c r="T48" s="48"/>
      <c r="U48" s="48"/>
    </row>
    <row r="49" spans="1:21" ht="30.75" customHeight="1" x14ac:dyDescent="0.15">
      <c r="A49" s="48"/>
      <c r="B49" s="1155"/>
      <c r="C49" s="1156"/>
      <c r="D49" s="62"/>
      <c r="E49" s="1161" t="s">
        <v>16</v>
      </c>
      <c r="F49" s="1161"/>
      <c r="G49" s="1161"/>
      <c r="H49" s="1161"/>
      <c r="I49" s="1161"/>
      <c r="J49" s="1162"/>
      <c r="K49" s="63">
        <v>42</v>
      </c>
      <c r="L49" s="64">
        <v>52</v>
      </c>
      <c r="M49" s="64">
        <v>50</v>
      </c>
      <c r="N49" s="64">
        <v>52</v>
      </c>
      <c r="O49" s="65">
        <v>54</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563</v>
      </c>
      <c r="L52" s="64">
        <v>567</v>
      </c>
      <c r="M52" s="64">
        <v>556</v>
      </c>
      <c r="N52" s="64">
        <v>550</v>
      </c>
      <c r="O52" s="65">
        <v>547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273</v>
      </c>
      <c r="L53" s="69">
        <v>300</v>
      </c>
      <c r="M53" s="69">
        <v>318</v>
      </c>
      <c r="N53" s="69">
        <v>312</v>
      </c>
      <c r="O53" s="70">
        <v>327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2">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Yzv2hKWMGRVa1Kr6XNW80ZLYChulk8f3xYvPQcvzU+CPLSzqhhZCe6VIA3U8t6s+p/1h3qr4yChwIx9V72+nQ==" saltValue="Nf2YYZCgmiCi7aDjTq1V6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544</v>
      </c>
      <c r="J40" s="103" t="s">
        <v>545</v>
      </c>
      <c r="K40" s="103" t="s">
        <v>546</v>
      </c>
      <c r="L40" s="103" t="s">
        <v>547</v>
      </c>
      <c r="M40" s="104" t="s">
        <v>548</v>
      </c>
    </row>
    <row r="41" spans="2:13" ht="27.75" customHeight="1" x14ac:dyDescent="0.15">
      <c r="B41" s="1184" t="s">
        <v>32</v>
      </c>
      <c r="C41" s="1185"/>
      <c r="D41" s="105"/>
      <c r="E41" s="1190" t="s">
        <v>33</v>
      </c>
      <c r="F41" s="1190"/>
      <c r="G41" s="1190"/>
      <c r="H41" s="1191"/>
      <c r="I41" s="355">
        <v>4411</v>
      </c>
      <c r="J41" s="356">
        <v>4698</v>
      </c>
      <c r="K41" s="356">
        <v>4870</v>
      </c>
      <c r="L41" s="356">
        <v>5189</v>
      </c>
      <c r="M41" s="357">
        <v>5061</v>
      </c>
    </row>
    <row r="42" spans="2:13" ht="27.75" customHeight="1" x14ac:dyDescent="0.15">
      <c r="B42" s="1186"/>
      <c r="C42" s="1187"/>
      <c r="D42" s="106"/>
      <c r="E42" s="1192" t="s">
        <v>34</v>
      </c>
      <c r="F42" s="1192"/>
      <c r="G42" s="1192"/>
      <c r="H42" s="1193"/>
      <c r="I42" s="358">
        <v>7</v>
      </c>
      <c r="J42" s="359">
        <v>7</v>
      </c>
      <c r="K42" s="359">
        <v>7</v>
      </c>
      <c r="L42" s="359">
        <v>7</v>
      </c>
      <c r="M42" s="360">
        <v>7</v>
      </c>
    </row>
    <row r="43" spans="2:13" ht="27.75" customHeight="1" x14ac:dyDescent="0.15">
      <c r="B43" s="1186"/>
      <c r="C43" s="1187"/>
      <c r="D43" s="106"/>
      <c r="E43" s="1192" t="s">
        <v>35</v>
      </c>
      <c r="F43" s="1192"/>
      <c r="G43" s="1192"/>
      <c r="H43" s="1193"/>
      <c r="I43" s="358">
        <v>5127</v>
      </c>
      <c r="J43" s="359">
        <v>4934</v>
      </c>
      <c r="K43" s="359">
        <v>4854</v>
      </c>
      <c r="L43" s="359">
        <v>4500</v>
      </c>
      <c r="M43" s="360">
        <v>4212</v>
      </c>
    </row>
    <row r="44" spans="2:13" ht="27.75" customHeight="1" x14ac:dyDescent="0.15">
      <c r="B44" s="1186"/>
      <c r="C44" s="1187"/>
      <c r="D44" s="106"/>
      <c r="E44" s="1192" t="s">
        <v>36</v>
      </c>
      <c r="F44" s="1192"/>
      <c r="G44" s="1192"/>
      <c r="H44" s="1193"/>
      <c r="I44" s="358">
        <v>553</v>
      </c>
      <c r="J44" s="359">
        <v>505</v>
      </c>
      <c r="K44" s="359">
        <v>457</v>
      </c>
      <c r="L44" s="359">
        <v>465</v>
      </c>
      <c r="M44" s="360">
        <v>504</v>
      </c>
    </row>
    <row r="45" spans="2:13" ht="27.75" customHeight="1" x14ac:dyDescent="0.15">
      <c r="B45" s="1186"/>
      <c r="C45" s="1187"/>
      <c r="D45" s="106"/>
      <c r="E45" s="1192" t="s">
        <v>37</v>
      </c>
      <c r="F45" s="1192"/>
      <c r="G45" s="1192"/>
      <c r="H45" s="1193"/>
      <c r="I45" s="358">
        <v>800</v>
      </c>
      <c r="J45" s="359">
        <v>763</v>
      </c>
      <c r="K45" s="359">
        <v>735</v>
      </c>
      <c r="L45" s="359">
        <v>696</v>
      </c>
      <c r="M45" s="360">
        <v>688</v>
      </c>
    </row>
    <row r="46" spans="2:13" ht="27.75" customHeight="1" x14ac:dyDescent="0.15">
      <c r="B46" s="1186"/>
      <c r="C46" s="1187"/>
      <c r="D46" s="107"/>
      <c r="E46" s="1192" t="s">
        <v>38</v>
      </c>
      <c r="F46" s="1192"/>
      <c r="G46" s="1192"/>
      <c r="H46" s="1193"/>
      <c r="I46" s="358" t="s">
        <v>502</v>
      </c>
      <c r="J46" s="359" t="s">
        <v>502</v>
      </c>
      <c r="K46" s="359" t="s">
        <v>502</v>
      </c>
      <c r="L46" s="359" t="s">
        <v>502</v>
      </c>
      <c r="M46" s="360" t="s">
        <v>502</v>
      </c>
    </row>
    <row r="47" spans="2:13" ht="27.75" customHeight="1" x14ac:dyDescent="0.15">
      <c r="B47" s="1186"/>
      <c r="C47" s="1187"/>
      <c r="D47" s="108"/>
      <c r="E47" s="1194" t="s">
        <v>39</v>
      </c>
      <c r="F47" s="1195"/>
      <c r="G47" s="1195"/>
      <c r="H47" s="1196"/>
      <c r="I47" s="358" t="s">
        <v>502</v>
      </c>
      <c r="J47" s="359" t="s">
        <v>502</v>
      </c>
      <c r="K47" s="359" t="s">
        <v>502</v>
      </c>
      <c r="L47" s="359" t="s">
        <v>502</v>
      </c>
      <c r="M47" s="360" t="s">
        <v>502</v>
      </c>
    </row>
    <row r="48" spans="2:13" ht="27.75" customHeight="1" x14ac:dyDescent="0.15">
      <c r="B48" s="1186"/>
      <c r="C48" s="1187"/>
      <c r="D48" s="106"/>
      <c r="E48" s="1192" t="s">
        <v>40</v>
      </c>
      <c r="F48" s="1192"/>
      <c r="G48" s="1192"/>
      <c r="H48" s="1193"/>
      <c r="I48" s="358" t="s">
        <v>502</v>
      </c>
      <c r="J48" s="359" t="s">
        <v>502</v>
      </c>
      <c r="K48" s="359" t="s">
        <v>502</v>
      </c>
      <c r="L48" s="359" t="s">
        <v>502</v>
      </c>
      <c r="M48" s="360" t="s">
        <v>502</v>
      </c>
    </row>
    <row r="49" spans="2:13" ht="27.75" customHeight="1" x14ac:dyDescent="0.15">
      <c r="B49" s="1188"/>
      <c r="C49" s="1189"/>
      <c r="D49" s="106"/>
      <c r="E49" s="1192" t="s">
        <v>41</v>
      </c>
      <c r="F49" s="1192"/>
      <c r="G49" s="1192"/>
      <c r="H49" s="1193"/>
      <c r="I49" s="358" t="s">
        <v>502</v>
      </c>
      <c r="J49" s="359" t="s">
        <v>502</v>
      </c>
      <c r="K49" s="359" t="s">
        <v>502</v>
      </c>
      <c r="L49" s="359" t="s">
        <v>502</v>
      </c>
      <c r="M49" s="360" t="s">
        <v>502</v>
      </c>
    </row>
    <row r="50" spans="2:13" ht="27.75" customHeight="1" x14ac:dyDescent="0.15">
      <c r="B50" s="1197" t="s">
        <v>42</v>
      </c>
      <c r="C50" s="1198"/>
      <c r="D50" s="109"/>
      <c r="E50" s="1192" t="s">
        <v>43</v>
      </c>
      <c r="F50" s="1192"/>
      <c r="G50" s="1192"/>
      <c r="H50" s="1193"/>
      <c r="I50" s="358">
        <v>12793</v>
      </c>
      <c r="J50" s="359">
        <v>12619</v>
      </c>
      <c r="K50" s="359">
        <v>12759</v>
      </c>
      <c r="L50" s="359">
        <v>13217</v>
      </c>
      <c r="M50" s="360">
        <v>13756</v>
      </c>
    </row>
    <row r="51" spans="2:13" ht="27.75" customHeight="1" x14ac:dyDescent="0.15">
      <c r="B51" s="1186"/>
      <c r="C51" s="1187"/>
      <c r="D51" s="106"/>
      <c r="E51" s="1192" t="s">
        <v>44</v>
      </c>
      <c r="F51" s="1192"/>
      <c r="G51" s="1192"/>
      <c r="H51" s="1193"/>
      <c r="I51" s="358">
        <v>29</v>
      </c>
      <c r="J51" s="359">
        <v>98</v>
      </c>
      <c r="K51" s="359">
        <v>85</v>
      </c>
      <c r="L51" s="359">
        <v>64</v>
      </c>
      <c r="M51" s="360">
        <v>38</v>
      </c>
    </row>
    <row r="52" spans="2:13" ht="27.75" customHeight="1" x14ac:dyDescent="0.15">
      <c r="B52" s="1188"/>
      <c r="C52" s="1189"/>
      <c r="D52" s="106"/>
      <c r="E52" s="1192" t="s">
        <v>45</v>
      </c>
      <c r="F52" s="1192"/>
      <c r="G52" s="1192"/>
      <c r="H52" s="1193"/>
      <c r="I52" s="358">
        <v>5767</v>
      </c>
      <c r="J52" s="359">
        <v>5445</v>
      </c>
      <c r="K52" s="359">
        <v>5485</v>
      </c>
      <c r="L52" s="359">
        <v>6024</v>
      </c>
      <c r="M52" s="360">
        <v>5706</v>
      </c>
    </row>
    <row r="53" spans="2:13" ht="27.75" customHeight="1" thickBot="1" x14ac:dyDescent="0.2">
      <c r="B53" s="1199" t="s">
        <v>46</v>
      </c>
      <c r="C53" s="1200"/>
      <c r="D53" s="110"/>
      <c r="E53" s="1201" t="s">
        <v>47</v>
      </c>
      <c r="F53" s="1201"/>
      <c r="G53" s="1201"/>
      <c r="H53" s="1202"/>
      <c r="I53" s="361">
        <v>-7692</v>
      </c>
      <c r="J53" s="362">
        <v>-7254</v>
      </c>
      <c r="K53" s="362">
        <v>-7405</v>
      </c>
      <c r="L53" s="362">
        <v>-8448</v>
      </c>
      <c r="M53" s="363">
        <v>-9029</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ITvph+SFtUnR3ceZFYlBCHrb03OlL4/Rrlh6qFUpXaCEhNZakh9bx8w2ooYVs3q8eL6Vr6oTa4y34XAUmMLA1A==" saltValue="XcR2u1+qXdwwMKPLPlNz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546</v>
      </c>
      <c r="G54" s="119" t="s">
        <v>547</v>
      </c>
      <c r="H54" s="120" t="s">
        <v>548</v>
      </c>
    </row>
    <row r="55" spans="2:8" ht="52.5" customHeight="1" x14ac:dyDescent="0.15">
      <c r="B55" s="121"/>
      <c r="C55" s="1211" t="s">
        <v>50</v>
      </c>
      <c r="D55" s="1211"/>
      <c r="E55" s="1212"/>
      <c r="F55" s="122">
        <v>798</v>
      </c>
      <c r="G55" s="122">
        <v>806</v>
      </c>
      <c r="H55" s="123">
        <v>860</v>
      </c>
    </row>
    <row r="56" spans="2:8" ht="52.5" customHeight="1" x14ac:dyDescent="0.15">
      <c r="B56" s="124"/>
      <c r="C56" s="1213" t="s">
        <v>51</v>
      </c>
      <c r="D56" s="1213"/>
      <c r="E56" s="1214"/>
      <c r="F56" s="125">
        <v>902</v>
      </c>
      <c r="G56" s="125">
        <v>1041</v>
      </c>
      <c r="H56" s="126">
        <v>1150</v>
      </c>
    </row>
    <row r="57" spans="2:8" ht="53.25" customHeight="1" x14ac:dyDescent="0.15">
      <c r="B57" s="124"/>
      <c r="C57" s="1215" t="s">
        <v>52</v>
      </c>
      <c r="D57" s="1215"/>
      <c r="E57" s="1216"/>
      <c r="F57" s="127">
        <v>10302</v>
      </c>
      <c r="G57" s="127">
        <v>10604</v>
      </c>
      <c r="H57" s="128">
        <v>10972</v>
      </c>
    </row>
    <row r="58" spans="2:8" ht="45.75" customHeight="1" x14ac:dyDescent="0.15">
      <c r="B58" s="129"/>
      <c r="C58" s="1203" t="s">
        <v>585</v>
      </c>
      <c r="D58" s="1204"/>
      <c r="E58" s="1205"/>
      <c r="F58" s="130">
        <v>8546</v>
      </c>
      <c r="G58" s="130">
        <v>8553</v>
      </c>
      <c r="H58" s="131">
        <v>8523</v>
      </c>
    </row>
    <row r="59" spans="2:8" ht="45.75" customHeight="1" x14ac:dyDescent="0.15">
      <c r="B59" s="129"/>
      <c r="C59" s="1203" t="s">
        <v>586</v>
      </c>
      <c r="D59" s="1204"/>
      <c r="E59" s="1205"/>
      <c r="F59" s="130">
        <v>889</v>
      </c>
      <c r="G59" s="130">
        <v>982</v>
      </c>
      <c r="H59" s="131">
        <v>1025</v>
      </c>
    </row>
    <row r="60" spans="2:8" ht="45.75" customHeight="1" x14ac:dyDescent="0.15">
      <c r="B60" s="129"/>
      <c r="C60" s="1203" t="s">
        <v>587</v>
      </c>
      <c r="D60" s="1204"/>
      <c r="E60" s="1205"/>
      <c r="F60" s="130">
        <v>558</v>
      </c>
      <c r="G60" s="130">
        <v>712</v>
      </c>
      <c r="H60" s="131">
        <v>1020</v>
      </c>
    </row>
    <row r="61" spans="2:8" ht="45.75" customHeight="1" x14ac:dyDescent="0.15">
      <c r="B61" s="129"/>
      <c r="C61" s="1203" t="s">
        <v>588</v>
      </c>
      <c r="D61" s="1204"/>
      <c r="E61" s="1205"/>
      <c r="F61" s="130">
        <v>188</v>
      </c>
      <c r="G61" s="130">
        <v>189</v>
      </c>
      <c r="H61" s="131">
        <v>190</v>
      </c>
    </row>
    <row r="62" spans="2:8" ht="45.75" customHeight="1" thickBot="1" x14ac:dyDescent="0.2">
      <c r="B62" s="132"/>
      <c r="C62" s="1206" t="s">
        <v>589</v>
      </c>
      <c r="D62" s="1207"/>
      <c r="E62" s="1208"/>
      <c r="F62" s="133">
        <v>88</v>
      </c>
      <c r="G62" s="133">
        <v>105</v>
      </c>
      <c r="H62" s="134">
        <v>123</v>
      </c>
    </row>
    <row r="63" spans="2:8" ht="52.5" customHeight="1" thickBot="1" x14ac:dyDescent="0.2">
      <c r="B63" s="135"/>
      <c r="C63" s="1209" t="s">
        <v>53</v>
      </c>
      <c r="D63" s="1209"/>
      <c r="E63" s="1210"/>
      <c r="F63" s="136">
        <v>12002</v>
      </c>
      <c r="G63" s="136">
        <v>12452</v>
      </c>
      <c r="H63" s="137">
        <v>12982</v>
      </c>
    </row>
    <row r="64" spans="2:8" x14ac:dyDescent="0.15"/>
  </sheetData>
  <sheetProtection algorithmName="SHA-512" hashValue="z+r/tOEopTAeI7rF5Fl7KkQY0ZyrMmfREiYjdQhOkHwJS5NfUBXFyRHPBrNF5basYGnH0+ODR2nNAsdWe8XMEQ==" saltValue="PaDLN7bJm2D/2IhYIX8h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541</v>
      </c>
      <c r="G2" s="151"/>
      <c r="H2" s="152"/>
    </row>
    <row r="3" spans="1:8" x14ac:dyDescent="0.15">
      <c r="A3" s="148" t="s">
        <v>534</v>
      </c>
      <c r="B3" s="153"/>
      <c r="C3" s="154"/>
      <c r="D3" s="155">
        <v>93347</v>
      </c>
      <c r="E3" s="156"/>
      <c r="F3" s="157">
        <v>121449</v>
      </c>
      <c r="G3" s="158"/>
      <c r="H3" s="159"/>
    </row>
    <row r="4" spans="1:8" x14ac:dyDescent="0.15">
      <c r="A4" s="160"/>
      <c r="B4" s="161"/>
      <c r="C4" s="162"/>
      <c r="D4" s="163">
        <v>48490</v>
      </c>
      <c r="E4" s="164"/>
      <c r="F4" s="165">
        <v>62922</v>
      </c>
      <c r="G4" s="166"/>
      <c r="H4" s="167"/>
    </row>
    <row r="5" spans="1:8" x14ac:dyDescent="0.15">
      <c r="A5" s="148" t="s">
        <v>536</v>
      </c>
      <c r="B5" s="153"/>
      <c r="C5" s="154"/>
      <c r="D5" s="155">
        <v>106558</v>
      </c>
      <c r="E5" s="156"/>
      <c r="F5" s="157">
        <v>145139</v>
      </c>
      <c r="G5" s="158"/>
      <c r="H5" s="159"/>
    </row>
    <row r="6" spans="1:8" x14ac:dyDescent="0.15">
      <c r="A6" s="160"/>
      <c r="B6" s="161"/>
      <c r="C6" s="162"/>
      <c r="D6" s="163">
        <v>79234</v>
      </c>
      <c r="E6" s="164"/>
      <c r="F6" s="165">
        <v>83762</v>
      </c>
      <c r="G6" s="166"/>
      <c r="H6" s="167"/>
    </row>
    <row r="7" spans="1:8" x14ac:dyDescent="0.15">
      <c r="A7" s="148" t="s">
        <v>537</v>
      </c>
      <c r="B7" s="153"/>
      <c r="C7" s="154"/>
      <c r="D7" s="155">
        <v>69353</v>
      </c>
      <c r="E7" s="156"/>
      <c r="F7" s="157">
        <v>125391</v>
      </c>
      <c r="G7" s="158"/>
      <c r="H7" s="159"/>
    </row>
    <row r="8" spans="1:8" x14ac:dyDescent="0.15">
      <c r="A8" s="160"/>
      <c r="B8" s="161"/>
      <c r="C8" s="162"/>
      <c r="D8" s="163">
        <v>37734</v>
      </c>
      <c r="E8" s="164"/>
      <c r="F8" s="165">
        <v>68516</v>
      </c>
      <c r="G8" s="166"/>
      <c r="H8" s="167"/>
    </row>
    <row r="9" spans="1:8" x14ac:dyDescent="0.15">
      <c r="A9" s="148" t="s">
        <v>538</v>
      </c>
      <c r="B9" s="153"/>
      <c r="C9" s="154"/>
      <c r="D9" s="155">
        <v>99467</v>
      </c>
      <c r="E9" s="156"/>
      <c r="F9" s="157">
        <v>138402</v>
      </c>
      <c r="G9" s="158"/>
      <c r="H9" s="159"/>
    </row>
    <row r="10" spans="1:8" x14ac:dyDescent="0.15">
      <c r="A10" s="160"/>
      <c r="B10" s="161"/>
      <c r="C10" s="162"/>
      <c r="D10" s="163">
        <v>56595</v>
      </c>
      <c r="E10" s="164"/>
      <c r="F10" s="165">
        <v>70652</v>
      </c>
      <c r="G10" s="166"/>
      <c r="H10" s="167"/>
    </row>
    <row r="11" spans="1:8" x14ac:dyDescent="0.15">
      <c r="A11" s="148" t="s">
        <v>539</v>
      </c>
      <c r="B11" s="153"/>
      <c r="C11" s="154"/>
      <c r="D11" s="155">
        <v>44239</v>
      </c>
      <c r="E11" s="156"/>
      <c r="F11" s="157">
        <v>146367</v>
      </c>
      <c r="G11" s="158"/>
      <c r="H11" s="159"/>
    </row>
    <row r="12" spans="1:8" x14ac:dyDescent="0.15">
      <c r="A12" s="160"/>
      <c r="B12" s="161"/>
      <c r="C12" s="168"/>
      <c r="D12" s="163">
        <v>36503</v>
      </c>
      <c r="E12" s="164"/>
      <c r="F12" s="165">
        <v>79441</v>
      </c>
      <c r="G12" s="166"/>
      <c r="H12" s="167"/>
    </row>
    <row r="13" spans="1:8" x14ac:dyDescent="0.15">
      <c r="A13" s="148"/>
      <c r="B13" s="153"/>
      <c r="C13" s="169"/>
      <c r="D13" s="170">
        <v>82593</v>
      </c>
      <c r="E13" s="171"/>
      <c r="F13" s="172">
        <v>135350</v>
      </c>
      <c r="G13" s="173"/>
      <c r="H13" s="159"/>
    </row>
    <row r="14" spans="1:8" x14ac:dyDescent="0.15">
      <c r="A14" s="160"/>
      <c r="B14" s="161"/>
      <c r="C14" s="162"/>
      <c r="D14" s="163">
        <v>51711</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6.8</v>
      </c>
      <c r="C19" s="174">
        <f>ROUND(VALUE(SUBSTITUTE(実質収支比率等に係る経年分析!G$48,"▲","-")),2)</f>
        <v>6.06</v>
      </c>
      <c r="D19" s="174">
        <f>ROUND(VALUE(SUBSTITUTE(実質収支比率等に係る経年分析!H$48,"▲","-")),2)</f>
        <v>6.89</v>
      </c>
      <c r="E19" s="174">
        <f>ROUND(VALUE(SUBSTITUTE(実質収支比率等に係る経年分析!I$48,"▲","-")),2)</f>
        <v>8.06</v>
      </c>
      <c r="F19" s="174">
        <f>ROUND(VALUE(SUBSTITUTE(実質収支比率等に係る経年分析!J$48,"▲","-")),2)</f>
        <v>9.94</v>
      </c>
    </row>
    <row r="20" spans="1:11" x14ac:dyDescent="0.15">
      <c r="A20" s="174" t="s">
        <v>57</v>
      </c>
      <c r="B20" s="174">
        <f>ROUND(VALUE(SUBSTITUTE(実質収支比率等に係る経年分析!F$47,"▲","-")),2)</f>
        <v>28.09</v>
      </c>
      <c r="C20" s="174">
        <f>ROUND(VALUE(SUBSTITUTE(実質収支比率等に係る経年分析!G$47,"▲","-")),2)</f>
        <v>27.74</v>
      </c>
      <c r="D20" s="174">
        <f>ROUND(VALUE(SUBSTITUTE(実質収支比率等に係る経年分析!H$47,"▲","-")),2)</f>
        <v>26.28</v>
      </c>
      <c r="E20" s="174">
        <f>ROUND(VALUE(SUBSTITUTE(実質収支比率等に係る経年分析!I$47,"▲","-")),2)</f>
        <v>24.45</v>
      </c>
      <c r="F20" s="174">
        <f>ROUND(VALUE(SUBSTITUTE(実質収支比率等に係る経年分析!J$47,"▲","-")),2)</f>
        <v>26.48</v>
      </c>
    </row>
    <row r="21" spans="1:11" x14ac:dyDescent="0.15">
      <c r="A21" s="174" t="s">
        <v>58</v>
      </c>
      <c r="B21" s="174">
        <f>IF(ISNUMBER(VALUE(SUBSTITUTE(実質収支比率等に係る経年分析!F$49,"▲","-"))),ROUND(VALUE(SUBSTITUTE(実質収支比率等に係る経年分析!F$49,"▲","-")),2),NA())</f>
        <v>-2.38</v>
      </c>
      <c r="C21" s="174">
        <f>IF(ISNUMBER(VALUE(SUBSTITUTE(実質収支比率等に係る経年分析!G$49,"▲","-"))),ROUND(VALUE(SUBSTITUTE(実質収支比率等に係る経年分析!G$49,"▲","-")),2),NA())</f>
        <v>-4.84</v>
      </c>
      <c r="D21" s="174">
        <f>IF(ISNUMBER(VALUE(SUBSTITUTE(実質収支比率等に係る経年分析!H$49,"▲","-"))),ROUND(VALUE(SUBSTITUTE(実質収支比率等に係る経年分析!H$49,"▲","-")),2),NA())</f>
        <v>-1.66</v>
      </c>
      <c r="E21" s="174">
        <f>IF(ISNUMBER(VALUE(SUBSTITUTE(実質収支比率等に係る経年分析!I$49,"▲","-"))),ROUND(VALUE(SUBSTITUTE(実質収支比率等に係る経年分析!I$49,"▲","-")),2),NA())</f>
        <v>-1.21</v>
      </c>
      <c r="F21" s="174">
        <f>IF(ISNUMBER(VALUE(SUBSTITUTE(実質収支比率等に係る経年分析!J$49,"▲","-"))),ROUND(VALUE(SUBSTITUTE(実質収支比率等に係る経年分析!J$49,"▲","-")),2),NA())</f>
        <v>-1.22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12.37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11.4</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江北町後期高齢者医療特別会計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江北町無資力臨鉱ポンプ等維持管理事業特別会計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7.0000000000000007E-2</v>
      </c>
    </row>
    <row r="34" spans="1:16" x14ac:dyDescent="0.15">
      <c r="A34" s="175" t="str">
        <f>IF(連結実質赤字比率に係る赤字・黒字の構成分析!C$36="",NA(),連結実質赤字比率に係る赤字・黒字の構成分析!C$36)</f>
        <v>江北町下水道事業特別会計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0.56000000000000005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0.51</v>
      </c>
    </row>
    <row r="35" spans="1:16" x14ac:dyDescent="0.15">
      <c r="A35" s="175" t="str">
        <f>IF(連結実質赤字比率に係る赤字・黒字の構成分析!C$35="",NA(),連結実質赤字比率に係る赤字・黒字の構成分析!C$35)</f>
        <v>江北町国民健康保険事業特別会計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6.62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9.86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563</v>
      </c>
      <c r="E42" s="176"/>
      <c r="F42" s="176"/>
      <c r="G42" s="176">
        <f>'実質公債費比率（分子）の構造'!L$52</f>
        <v>567</v>
      </c>
      <c r="H42" s="176"/>
      <c r="I42" s="176"/>
      <c r="J42" s="176">
        <f>'実質公債費比率（分子）の構造'!M$52</f>
        <v>556</v>
      </c>
      <c r="K42" s="176"/>
      <c r="L42" s="176"/>
      <c r="M42" s="176">
        <f>'実質公債費比率（分子）の構造'!N$52</f>
        <v>550</v>
      </c>
      <c r="N42" s="176"/>
      <c r="O42" s="176"/>
      <c r="P42" s="176">
        <f>'実質公債費比率（分子）の構造'!O$52</f>
        <v>547</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42</v>
      </c>
      <c r="C45" s="176"/>
      <c r="D45" s="176"/>
      <c r="E45" s="176">
        <f>'実質公債費比率（分子）の構造'!L$49</f>
        <v>52</v>
      </c>
      <c r="F45" s="176"/>
      <c r="G45" s="176"/>
      <c r="H45" s="176">
        <f>'実質公債費比率（分子）の構造'!M$49</f>
        <v>50</v>
      </c>
      <c r="I45" s="176"/>
      <c r="J45" s="176"/>
      <c r="K45" s="176">
        <f>'実質公債費比率（分子）の構造'!N$49</f>
        <v>52</v>
      </c>
      <c r="L45" s="176"/>
      <c r="M45" s="176"/>
      <c r="N45" s="176">
        <f>'実質公債費比率（分子）の構造'!O$49</f>
        <v>54</v>
      </c>
      <c r="O45" s="176"/>
      <c r="P45" s="176"/>
    </row>
    <row r="46" spans="1:16" x14ac:dyDescent="0.15">
      <c r="A46" s="176" t="s">
        <v>69</v>
      </c>
      <c r="B46" s="176">
        <f>'実質公債費比率（分子）の構造'!K$48</f>
        <v>377</v>
      </c>
      <c r="C46" s="176"/>
      <c r="D46" s="176"/>
      <c r="E46" s="176">
        <f>'実質公債費比率（分子）の構造'!L$48</f>
        <v>384</v>
      </c>
      <c r="F46" s="176"/>
      <c r="G46" s="176"/>
      <c r="H46" s="176">
        <f>'実質公債費比率（分子）の構造'!M$48</f>
        <v>395</v>
      </c>
      <c r="I46" s="176"/>
      <c r="J46" s="176"/>
      <c r="K46" s="176">
        <f>'実質公債費比率（分子）の構造'!N$48</f>
        <v>384</v>
      </c>
      <c r="L46" s="176"/>
      <c r="M46" s="176"/>
      <c r="N46" s="176">
        <f>'実質公債費比率（分子）の構造'!O$48</f>
        <v>401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417</v>
      </c>
      <c r="C49" s="176"/>
      <c r="D49" s="176"/>
      <c r="E49" s="176">
        <f>'実質公債費比率（分子）の構造'!L$45</f>
        <v>431</v>
      </c>
      <c r="F49" s="176"/>
      <c r="G49" s="176"/>
      <c r="H49" s="176">
        <f>'実質公債費比率（分子）の構造'!M$45</f>
        <v>429</v>
      </c>
      <c r="I49" s="176"/>
      <c r="J49" s="176"/>
      <c r="K49" s="176">
        <f>'実質公債費比率（分子）の構造'!N$45</f>
        <v>426</v>
      </c>
      <c r="L49" s="176"/>
      <c r="M49" s="176"/>
      <c r="N49" s="176">
        <f>'実質公債費比率（分子）の構造'!O$45</f>
        <v>419</v>
      </c>
      <c r="O49" s="176"/>
      <c r="P49" s="176"/>
    </row>
    <row r="50" spans="1:16" x14ac:dyDescent="0.15">
      <c r="A50" s="176" t="s">
        <v>73</v>
      </c>
      <c r="B50" s="176" t="e">
        <f>NA()</f>
        <v>#N/A</v>
      </c>
      <c r="C50" s="176">
        <f>IF(ISNUMBER('実質公債費比率（分子）の構造'!K$53),'実質公債費比率（分子）の構造'!K$53,NA())</f>
        <v>273</v>
      </c>
      <c r="D50" s="176" t="e">
        <f>NA()</f>
        <v>#N/A</v>
      </c>
      <c r="E50" s="176" t="e">
        <f>NA()</f>
        <v>#N/A</v>
      </c>
      <c r="F50" s="176">
        <f>IF(ISNUMBER('実質公債費比率（分子）の構造'!L$53),'実質公債費比率（分子）の構造'!L$53,NA())</f>
        <v>300</v>
      </c>
      <c r="G50" s="176" t="e">
        <f>NA()</f>
        <v>#N/A</v>
      </c>
      <c r="H50" s="176" t="e">
        <f>NA()</f>
        <v>#N/A</v>
      </c>
      <c r="I50" s="176">
        <f>IF(ISNUMBER('実質公債費比率（分子）の構造'!M$53),'実質公債費比率（分子）の構造'!M$53,NA())</f>
        <v>318</v>
      </c>
      <c r="J50" s="176" t="e">
        <f>NA()</f>
        <v>#N/A</v>
      </c>
      <c r="K50" s="176" t="e">
        <f>NA()</f>
        <v>#N/A</v>
      </c>
      <c r="L50" s="176">
        <f>IF(ISNUMBER('実質公債費比率（分子）の構造'!N$53),'実質公債費比率（分子）の構造'!N$53,NA())</f>
        <v>312</v>
      </c>
      <c r="M50" s="176" t="e">
        <f>NA()</f>
        <v>#N/A</v>
      </c>
      <c r="N50" s="176" t="e">
        <f>NA()</f>
        <v>#N/A</v>
      </c>
      <c r="O50" s="176">
        <f>IF(ISNUMBER('実質公債費比率（分子）の構造'!O$53),'実質公債費比率（分子）の構造'!O$53,NA())</f>
        <v>327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5767</v>
      </c>
      <c r="E56" s="175"/>
      <c r="F56" s="175"/>
      <c r="G56" s="175">
        <f>'将来負担比率（分子）の構造'!J$52</f>
        <v>5445</v>
      </c>
      <c r="H56" s="175"/>
      <c r="I56" s="175"/>
      <c r="J56" s="175">
        <f>'将来負担比率（分子）の構造'!K$52</f>
        <v>5485</v>
      </c>
      <c r="K56" s="175"/>
      <c r="L56" s="175"/>
      <c r="M56" s="175">
        <f>'将来負担比率（分子）の構造'!L$52</f>
        <v>6024</v>
      </c>
      <c r="N56" s="175"/>
      <c r="O56" s="175"/>
      <c r="P56" s="175">
        <f>'将来負担比率（分子）の構造'!M$52</f>
        <v>5706</v>
      </c>
    </row>
    <row r="57" spans="1:16" x14ac:dyDescent="0.15">
      <c r="A57" s="175" t="s">
        <v>44</v>
      </c>
      <c r="B57" s="175"/>
      <c r="C57" s="175"/>
      <c r="D57" s="175">
        <f>'将来負担比率（分子）の構造'!I$51</f>
        <v>29</v>
      </c>
      <c r="E57" s="175"/>
      <c r="F57" s="175"/>
      <c r="G57" s="175">
        <f>'将来負担比率（分子）の構造'!J$51</f>
        <v>98</v>
      </c>
      <c r="H57" s="175"/>
      <c r="I57" s="175"/>
      <c r="J57" s="175">
        <f>'将来負担比率（分子）の構造'!K$51</f>
        <v>85</v>
      </c>
      <c r="K57" s="175"/>
      <c r="L57" s="175"/>
      <c r="M57" s="175">
        <f>'将来負担比率（分子）の構造'!L$51</f>
        <v>64</v>
      </c>
      <c r="N57" s="175"/>
      <c r="O57" s="175"/>
      <c r="P57" s="175">
        <f>'将来負担比率（分子）の構造'!M$51</f>
        <v>38</v>
      </c>
    </row>
    <row r="58" spans="1:16" x14ac:dyDescent="0.15">
      <c r="A58" s="175" t="s">
        <v>43</v>
      </c>
      <c r="B58" s="175"/>
      <c r="C58" s="175"/>
      <c r="D58" s="175">
        <f>'将来負担比率（分子）の構造'!I$50</f>
        <v>12793</v>
      </c>
      <c r="E58" s="175"/>
      <c r="F58" s="175"/>
      <c r="G58" s="175">
        <f>'将来負担比率（分子）の構造'!J$50</f>
        <v>12619</v>
      </c>
      <c r="H58" s="175"/>
      <c r="I58" s="175"/>
      <c r="J58" s="175">
        <f>'将来負担比率（分子）の構造'!K$50</f>
        <v>12759</v>
      </c>
      <c r="K58" s="175"/>
      <c r="L58" s="175"/>
      <c r="M58" s="175">
        <f>'将来負担比率（分子）の構造'!L$50</f>
        <v>13217</v>
      </c>
      <c r="N58" s="175"/>
      <c r="O58" s="175"/>
      <c r="P58" s="175">
        <f>'将来負担比率（分子）の構造'!M$50</f>
        <v>13756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800</v>
      </c>
      <c r="C62" s="175"/>
      <c r="D62" s="175"/>
      <c r="E62" s="175">
        <f>'将来負担比率（分子）の構造'!J$45</f>
        <v>763</v>
      </c>
      <c r="F62" s="175"/>
      <c r="G62" s="175"/>
      <c r="H62" s="175">
        <f>'将来負担比率（分子）の構造'!K$45</f>
        <v>735</v>
      </c>
      <c r="I62" s="175"/>
      <c r="J62" s="175"/>
      <c r="K62" s="175">
        <f>'将来負担比率（分子）の構造'!L$45</f>
        <v>696</v>
      </c>
      <c r="L62" s="175"/>
      <c r="M62" s="175"/>
      <c r="N62" s="175">
        <f>'将来負担比率（分子）の構造'!M$45</f>
        <v>688</v>
      </c>
      <c r="O62" s="175"/>
      <c r="P62" s="175"/>
    </row>
    <row r="63" spans="1:16" x14ac:dyDescent="0.15">
      <c r="A63" s="175" t="s">
        <v>36</v>
      </c>
      <c r="B63" s="175">
        <f>'将来負担比率（分子）の構造'!I$44</f>
        <v>553</v>
      </c>
      <c r="C63" s="175"/>
      <c r="D63" s="175"/>
      <c r="E63" s="175">
        <f>'将来負担比率（分子）の構造'!J$44</f>
        <v>505</v>
      </c>
      <c r="F63" s="175"/>
      <c r="G63" s="175"/>
      <c r="H63" s="175">
        <f>'将来負担比率（分子）の構造'!K$44</f>
        <v>457</v>
      </c>
      <c r="I63" s="175"/>
      <c r="J63" s="175"/>
      <c r="K63" s="175">
        <f>'将来負担比率（分子）の構造'!L$44</f>
        <v>465</v>
      </c>
      <c r="L63" s="175"/>
      <c r="M63" s="175"/>
      <c r="N63" s="175">
        <f>'将来負担比率（分子）の構造'!M$44</f>
        <v>504</v>
      </c>
      <c r="O63" s="175"/>
      <c r="P63" s="175"/>
    </row>
    <row r="64" spans="1:16" x14ac:dyDescent="0.15">
      <c r="A64" s="175" t="s">
        <v>35</v>
      </c>
      <c r="B64" s="175">
        <f>'将来負担比率（分子）の構造'!I$43</f>
        <v>5127</v>
      </c>
      <c r="C64" s="175"/>
      <c r="D64" s="175"/>
      <c r="E64" s="175">
        <f>'将来負担比率（分子）の構造'!J$43</f>
        <v>4934</v>
      </c>
      <c r="F64" s="175"/>
      <c r="G64" s="175"/>
      <c r="H64" s="175">
        <f>'将来負担比率（分子）の構造'!K$43</f>
        <v>4854</v>
      </c>
      <c r="I64" s="175"/>
      <c r="J64" s="175"/>
      <c r="K64" s="175">
        <f>'将来負担比率（分子）の構造'!L$43</f>
        <v>4500</v>
      </c>
      <c r="L64" s="175"/>
      <c r="M64" s="175"/>
      <c r="N64" s="175">
        <f>'将来負担比率（分子）の構造'!M$43</f>
        <v>4212</v>
      </c>
      <c r="O64" s="175"/>
      <c r="P64" s="175"/>
    </row>
    <row r="65" spans="1:16" x14ac:dyDescent="0.15">
      <c r="A65" s="175" t="s">
        <v>34</v>
      </c>
      <c r="B65" s="175">
        <f>'将来負担比率（分子）の構造'!I$42</f>
        <v>7</v>
      </c>
      <c r="C65" s="175"/>
      <c r="D65" s="175"/>
      <c r="E65" s="175">
        <f>'将来負担比率（分子）の構造'!J$42</f>
        <v>7</v>
      </c>
      <c r="F65" s="175"/>
      <c r="G65" s="175"/>
      <c r="H65" s="175">
        <f>'将来負担比率（分子）の構造'!K$42</f>
        <v>7</v>
      </c>
      <c r="I65" s="175"/>
      <c r="J65" s="175"/>
      <c r="K65" s="175">
        <f>'将来負担比率（分子）の構造'!L$42</f>
        <v>7</v>
      </c>
      <c r="L65" s="175"/>
      <c r="M65" s="175"/>
      <c r="N65" s="175">
        <f>'将来負担比率（分子）の構造'!M$42</f>
        <v>7</v>
      </c>
      <c r="O65" s="175"/>
      <c r="P65" s="175"/>
    </row>
    <row r="66" spans="1:16" x14ac:dyDescent="0.15">
      <c r="A66" s="175" t="s">
        <v>33</v>
      </c>
      <c r="B66" s="175">
        <f>'将来負担比率（分子）の構造'!I$41</f>
        <v>4411</v>
      </c>
      <c r="C66" s="175"/>
      <c r="D66" s="175"/>
      <c r="E66" s="175">
        <f>'将来負担比率（分子）の構造'!J$41</f>
        <v>4698</v>
      </c>
      <c r="F66" s="175"/>
      <c r="G66" s="175"/>
      <c r="H66" s="175">
        <f>'将来負担比率（分子）の構造'!K$41</f>
        <v>4870</v>
      </c>
      <c r="I66" s="175"/>
      <c r="J66" s="175"/>
      <c r="K66" s="175">
        <f>'将来負担比率（分子）の構造'!L$41</f>
        <v>5189</v>
      </c>
      <c r="L66" s="175"/>
      <c r="M66" s="175"/>
      <c r="N66" s="175">
        <f>'将来負担比率（分子）の構造'!M$41</f>
        <v>5061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798</v>
      </c>
      <c r="C72" s="179">
        <f>基金残高に係る経年分析!G55</f>
        <v>806</v>
      </c>
      <c r="D72" s="179">
        <f>基金残高に係る経年分析!H55</f>
        <v>860</v>
      </c>
    </row>
    <row r="73" spans="1:16" x14ac:dyDescent="0.15">
      <c r="A73" s="178" t="s">
        <v>80</v>
      </c>
      <c r="B73" s="179">
        <f>基金残高に係る経年分析!F56</f>
        <v>902</v>
      </c>
      <c r="C73" s="179">
        <f>基金残高に係る経年分析!G56</f>
        <v>1041</v>
      </c>
      <c r="D73" s="179">
        <f>基金残高に係る経年分析!H56</f>
        <v>1150</v>
      </c>
    </row>
    <row r="74" spans="1:16" x14ac:dyDescent="0.15">
      <c r="A74" s="178" t="s">
        <v>81</v>
      </c>
      <c r="B74" s="179">
        <f>基金残高に係る経年分析!F57</f>
        <v>10302</v>
      </c>
      <c r="C74" s="179">
        <f>基金残高に係る経年分析!G57</f>
        <v>10604</v>
      </c>
      <c r="D74" s="179">
        <f>基金残高に係る経年分析!H57</f>
        <v>10972</v>
      </c>
    </row>
  </sheetData>
  <sheetProtection algorithmName="SHA-512" hashValue="UvdJF92GdZ6QhH+xpaNH/D+cX/VQg/i7jzcPBmAE4mkni+GN3/GT382OHaYvO83gdnQsZ83dQ9gQ6J8LI+Yozw==" saltValue="w1vhpbMqmNmTL3PriNfk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1124320</v>
      </c>
      <c r="S5" s="613"/>
      <c r="T5" s="613"/>
      <c r="U5" s="613"/>
      <c r="V5" s="613"/>
      <c r="W5" s="613"/>
      <c r="X5" s="613"/>
      <c r="Y5" s="614"/>
      <c r="Z5" s="615">
        <v>15.5</v>
      </c>
      <c r="AA5" s="615"/>
      <c r="AB5" s="615"/>
      <c r="AC5" s="615"/>
      <c r="AD5" s="616">
        <v>1124320</v>
      </c>
      <c r="AE5" s="616"/>
      <c r="AF5" s="616"/>
      <c r="AG5" s="616"/>
      <c r="AH5" s="616"/>
      <c r="AI5" s="616"/>
      <c r="AJ5" s="616"/>
      <c r="AK5" s="616"/>
      <c r="AL5" s="617">
        <v>34.5</v>
      </c>
      <c r="AM5" s="618"/>
      <c r="AN5" s="618"/>
      <c r="AO5" s="619"/>
      <c r="AP5" s="609" t="s">
        <v>228</v>
      </c>
      <c r="AQ5" s="610"/>
      <c r="AR5" s="610"/>
      <c r="AS5" s="610"/>
      <c r="AT5" s="610"/>
      <c r="AU5" s="610"/>
      <c r="AV5" s="610"/>
      <c r="AW5" s="610"/>
      <c r="AX5" s="610"/>
      <c r="AY5" s="610"/>
      <c r="AZ5" s="610"/>
      <c r="BA5" s="610"/>
      <c r="BB5" s="610"/>
      <c r="BC5" s="610"/>
      <c r="BD5" s="610"/>
      <c r="BE5" s="610"/>
      <c r="BF5" s="611"/>
      <c r="BG5" s="623">
        <v>1124320</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39539</v>
      </c>
      <c r="S6" s="624"/>
      <c r="T6" s="624"/>
      <c r="U6" s="624"/>
      <c r="V6" s="624"/>
      <c r="W6" s="624"/>
      <c r="X6" s="624"/>
      <c r="Y6" s="625"/>
      <c r="Z6" s="626">
        <v>0.5</v>
      </c>
      <c r="AA6" s="626"/>
      <c r="AB6" s="626"/>
      <c r="AC6" s="626"/>
      <c r="AD6" s="627">
        <v>39539</v>
      </c>
      <c r="AE6" s="627"/>
      <c r="AF6" s="627"/>
      <c r="AG6" s="627"/>
      <c r="AH6" s="627"/>
      <c r="AI6" s="627"/>
      <c r="AJ6" s="627"/>
      <c r="AK6" s="627"/>
      <c r="AL6" s="628">
        <v>1.2</v>
      </c>
      <c r="AM6" s="629"/>
      <c r="AN6" s="629"/>
      <c r="AO6" s="630"/>
      <c r="AP6" s="620" t="s">
        <v>234</v>
      </c>
      <c r="AQ6" s="621"/>
      <c r="AR6" s="621"/>
      <c r="AS6" s="621"/>
      <c r="AT6" s="621"/>
      <c r="AU6" s="621"/>
      <c r="AV6" s="621"/>
      <c r="AW6" s="621"/>
      <c r="AX6" s="621"/>
      <c r="AY6" s="621"/>
      <c r="AZ6" s="621"/>
      <c r="BA6" s="621"/>
      <c r="BB6" s="621"/>
      <c r="BC6" s="621"/>
      <c r="BD6" s="621"/>
      <c r="BE6" s="621"/>
      <c r="BF6" s="622"/>
      <c r="BG6" s="623">
        <v>1124320</v>
      </c>
      <c r="BH6" s="624"/>
      <c r="BI6" s="624"/>
      <c r="BJ6" s="624"/>
      <c r="BK6" s="624"/>
      <c r="BL6" s="624"/>
      <c r="BM6" s="624"/>
      <c r="BN6" s="625"/>
      <c r="BO6" s="626">
        <v>100</v>
      </c>
      <c r="BP6" s="626"/>
      <c r="BQ6" s="626"/>
      <c r="BR6" s="626"/>
      <c r="BS6" s="627" t="s">
        <v>131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73838</v>
      </c>
      <c r="CS6" s="624"/>
      <c r="CT6" s="624"/>
      <c r="CU6" s="624"/>
      <c r="CV6" s="624"/>
      <c r="CW6" s="624"/>
      <c r="CX6" s="624"/>
      <c r="CY6" s="625"/>
      <c r="CZ6" s="617">
        <v>1.1000000000000001</v>
      </c>
      <c r="DA6" s="618"/>
      <c r="DB6" s="618"/>
      <c r="DC6" s="634"/>
      <c r="DD6" s="632" t="s">
        <v>229</v>
      </c>
      <c r="DE6" s="624"/>
      <c r="DF6" s="624"/>
      <c r="DG6" s="624"/>
      <c r="DH6" s="624"/>
      <c r="DI6" s="624"/>
      <c r="DJ6" s="624"/>
      <c r="DK6" s="624"/>
      <c r="DL6" s="624"/>
      <c r="DM6" s="624"/>
      <c r="DN6" s="624"/>
      <c r="DO6" s="624"/>
      <c r="DP6" s="625"/>
      <c r="DQ6" s="632">
        <v>73838</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432</v>
      </c>
      <c r="S7" s="624"/>
      <c r="T7" s="624"/>
      <c r="U7" s="624"/>
      <c r="V7" s="624"/>
      <c r="W7" s="624"/>
      <c r="X7" s="624"/>
      <c r="Y7" s="625"/>
      <c r="Z7" s="626">
        <v>0</v>
      </c>
      <c r="AA7" s="626"/>
      <c r="AB7" s="626"/>
      <c r="AC7" s="626"/>
      <c r="AD7" s="627">
        <v>432</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528705</v>
      </c>
      <c r="BH7" s="624"/>
      <c r="BI7" s="624"/>
      <c r="BJ7" s="624"/>
      <c r="BK7" s="624"/>
      <c r="BL7" s="624"/>
      <c r="BM7" s="624"/>
      <c r="BN7" s="625"/>
      <c r="BO7" s="626">
        <v>47</v>
      </c>
      <c r="BP7" s="626"/>
      <c r="BQ7" s="626"/>
      <c r="BR7" s="626"/>
      <c r="BS7" s="627" t="s">
        <v>140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1870562</v>
      </c>
      <c r="CS7" s="624"/>
      <c r="CT7" s="624"/>
      <c r="CU7" s="624"/>
      <c r="CV7" s="624"/>
      <c r="CW7" s="624"/>
      <c r="CX7" s="624"/>
      <c r="CY7" s="625"/>
      <c r="CZ7" s="626">
        <v>27.3</v>
      </c>
      <c r="DA7" s="626"/>
      <c r="DB7" s="626"/>
      <c r="DC7" s="626"/>
      <c r="DD7" s="632">
        <v>44686</v>
      </c>
      <c r="DE7" s="624"/>
      <c r="DF7" s="624"/>
      <c r="DG7" s="624"/>
      <c r="DH7" s="624"/>
      <c r="DI7" s="624"/>
      <c r="DJ7" s="624"/>
      <c r="DK7" s="624"/>
      <c r="DL7" s="624"/>
      <c r="DM7" s="624"/>
      <c r="DN7" s="624"/>
      <c r="DO7" s="624"/>
      <c r="DP7" s="625"/>
      <c r="DQ7" s="632">
        <v>615780</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3511</v>
      </c>
      <c r="S8" s="624"/>
      <c r="T8" s="624"/>
      <c r="U8" s="624"/>
      <c r="V8" s="624"/>
      <c r="W8" s="624"/>
      <c r="X8" s="624"/>
      <c r="Y8" s="625"/>
      <c r="Z8" s="626">
        <v>0</v>
      </c>
      <c r="AA8" s="626"/>
      <c r="AB8" s="626"/>
      <c r="AC8" s="626"/>
      <c r="AD8" s="627">
        <v>3511</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17165</v>
      </c>
      <c r="BH8" s="624"/>
      <c r="BI8" s="624"/>
      <c r="BJ8" s="624"/>
      <c r="BK8" s="624"/>
      <c r="BL8" s="624"/>
      <c r="BM8" s="624"/>
      <c r="BN8" s="625"/>
      <c r="BO8" s="626">
        <v>1.5</v>
      </c>
      <c r="BP8" s="626"/>
      <c r="BQ8" s="626"/>
      <c r="BR8" s="626"/>
      <c r="BS8" s="627" t="s">
        <v>140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1788568</v>
      </c>
      <c r="CS8" s="624"/>
      <c r="CT8" s="624"/>
      <c r="CU8" s="624"/>
      <c r="CV8" s="624"/>
      <c r="CW8" s="624"/>
      <c r="CX8" s="624"/>
      <c r="CY8" s="625"/>
      <c r="CZ8" s="626">
        <v>26.1</v>
      </c>
      <c r="DA8" s="626"/>
      <c r="DB8" s="626"/>
      <c r="DC8" s="626"/>
      <c r="DD8" s="632">
        <v>851</v>
      </c>
      <c r="DE8" s="624"/>
      <c r="DF8" s="624"/>
      <c r="DG8" s="624"/>
      <c r="DH8" s="624"/>
      <c r="DI8" s="624"/>
      <c r="DJ8" s="624"/>
      <c r="DK8" s="624"/>
      <c r="DL8" s="624"/>
      <c r="DM8" s="624"/>
      <c r="DN8" s="624"/>
      <c r="DO8" s="624"/>
      <c r="DP8" s="625"/>
      <c r="DQ8" s="632">
        <v>784971</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3020</v>
      </c>
      <c r="S9" s="624"/>
      <c r="T9" s="624"/>
      <c r="U9" s="624"/>
      <c r="V9" s="624"/>
      <c r="W9" s="624"/>
      <c r="X9" s="624"/>
      <c r="Y9" s="625"/>
      <c r="Z9" s="626">
        <v>0</v>
      </c>
      <c r="AA9" s="626"/>
      <c r="AB9" s="626"/>
      <c r="AC9" s="626"/>
      <c r="AD9" s="627">
        <v>3020</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402904</v>
      </c>
      <c r="BH9" s="624"/>
      <c r="BI9" s="624"/>
      <c r="BJ9" s="624"/>
      <c r="BK9" s="624"/>
      <c r="BL9" s="624"/>
      <c r="BM9" s="624"/>
      <c r="BN9" s="625"/>
      <c r="BO9" s="626">
        <v>35.799999999999997</v>
      </c>
      <c r="BP9" s="626"/>
      <c r="BQ9" s="626"/>
      <c r="BR9" s="626"/>
      <c r="BS9" s="627" t="s">
        <v>140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540935</v>
      </c>
      <c r="CS9" s="624"/>
      <c r="CT9" s="624"/>
      <c r="CU9" s="624"/>
      <c r="CV9" s="624"/>
      <c r="CW9" s="624"/>
      <c r="CX9" s="624"/>
      <c r="CY9" s="625"/>
      <c r="CZ9" s="626">
        <v>7.9</v>
      </c>
      <c r="DA9" s="626"/>
      <c r="DB9" s="626"/>
      <c r="DC9" s="626"/>
      <c r="DD9" s="632">
        <v>1092</v>
      </c>
      <c r="DE9" s="624"/>
      <c r="DF9" s="624"/>
      <c r="DG9" s="624"/>
      <c r="DH9" s="624"/>
      <c r="DI9" s="624"/>
      <c r="DJ9" s="624"/>
      <c r="DK9" s="624"/>
      <c r="DL9" s="624"/>
      <c r="DM9" s="624"/>
      <c r="DN9" s="624"/>
      <c r="DO9" s="624"/>
      <c r="DP9" s="625"/>
      <c r="DQ9" s="632">
        <v>367865</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229</v>
      </c>
      <c r="AA10" s="626"/>
      <c r="AB10" s="626"/>
      <c r="AC10" s="626"/>
      <c r="AD10" s="627" t="s">
        <v>140</v>
      </c>
      <c r="AE10" s="627"/>
      <c r="AF10" s="627"/>
      <c r="AG10" s="627"/>
      <c r="AH10" s="627"/>
      <c r="AI10" s="627"/>
      <c r="AJ10" s="627"/>
      <c r="AK10" s="627"/>
      <c r="AL10" s="628" t="s">
        <v>140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28196</v>
      </c>
      <c r="BH10" s="624"/>
      <c r="BI10" s="624"/>
      <c r="BJ10" s="624"/>
      <c r="BK10" s="624"/>
      <c r="BL10" s="624"/>
      <c r="BM10" s="624"/>
      <c r="BN10" s="625"/>
      <c r="BO10" s="626">
        <v>2.5</v>
      </c>
      <c r="BP10" s="626"/>
      <c r="BQ10" s="626"/>
      <c r="BR10" s="626"/>
      <c r="BS10" s="627" t="s">
        <v>229</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5000</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t="s">
        <v>229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226242</v>
      </c>
      <c r="S11" s="624"/>
      <c r="T11" s="624"/>
      <c r="U11" s="624"/>
      <c r="V11" s="624"/>
      <c r="W11" s="624"/>
      <c r="X11" s="624"/>
      <c r="Y11" s="625"/>
      <c r="Z11" s="628">
        <v>3.1</v>
      </c>
      <c r="AA11" s="629"/>
      <c r="AB11" s="629"/>
      <c r="AC11" s="635"/>
      <c r="AD11" s="632">
        <v>226242</v>
      </c>
      <c r="AE11" s="624"/>
      <c r="AF11" s="624"/>
      <c r="AG11" s="624"/>
      <c r="AH11" s="624"/>
      <c r="AI11" s="624"/>
      <c r="AJ11" s="624"/>
      <c r="AK11" s="625"/>
      <c r="AL11" s="628">
        <v>6.9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80440</v>
      </c>
      <c r="BH11" s="624"/>
      <c r="BI11" s="624"/>
      <c r="BJ11" s="624"/>
      <c r="BK11" s="624"/>
      <c r="BL11" s="624"/>
      <c r="BM11" s="624"/>
      <c r="BN11" s="625"/>
      <c r="BO11" s="626">
        <v>7.2</v>
      </c>
      <c r="BP11" s="626"/>
      <c r="BQ11" s="626"/>
      <c r="BR11" s="626"/>
      <c r="BS11" s="627" t="s">
        <v>131</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525543</v>
      </c>
      <c r="CS11" s="624"/>
      <c r="CT11" s="624"/>
      <c r="CU11" s="624"/>
      <c r="CV11" s="624"/>
      <c r="CW11" s="624"/>
      <c r="CX11" s="624"/>
      <c r="CY11" s="625"/>
      <c r="CZ11" s="626">
        <v>7.7</v>
      </c>
      <c r="DA11" s="626"/>
      <c r="DB11" s="626"/>
      <c r="DC11" s="626"/>
      <c r="DD11" s="632">
        <v>101012</v>
      </c>
      <c r="DE11" s="624"/>
      <c r="DF11" s="624"/>
      <c r="DG11" s="624"/>
      <c r="DH11" s="624"/>
      <c r="DI11" s="624"/>
      <c r="DJ11" s="624"/>
      <c r="DK11" s="624"/>
      <c r="DL11" s="624"/>
      <c r="DM11" s="624"/>
      <c r="DN11" s="624"/>
      <c r="DO11" s="624"/>
      <c r="DP11" s="625"/>
      <c r="DQ11" s="632">
        <v>217690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v>6815</v>
      </c>
      <c r="S12" s="624"/>
      <c r="T12" s="624"/>
      <c r="U12" s="624"/>
      <c r="V12" s="624"/>
      <c r="W12" s="624"/>
      <c r="X12" s="624"/>
      <c r="Y12" s="625"/>
      <c r="Z12" s="626">
        <v>0.1</v>
      </c>
      <c r="AA12" s="626"/>
      <c r="AB12" s="626"/>
      <c r="AC12" s="626"/>
      <c r="AD12" s="627">
        <v>6815</v>
      </c>
      <c r="AE12" s="627"/>
      <c r="AF12" s="627"/>
      <c r="AG12" s="627"/>
      <c r="AH12" s="627"/>
      <c r="AI12" s="627"/>
      <c r="AJ12" s="627"/>
      <c r="AK12" s="627"/>
      <c r="AL12" s="628">
        <v>0.2</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488253</v>
      </c>
      <c r="BH12" s="624"/>
      <c r="BI12" s="624"/>
      <c r="BJ12" s="624"/>
      <c r="BK12" s="624"/>
      <c r="BL12" s="624"/>
      <c r="BM12" s="624"/>
      <c r="BN12" s="625"/>
      <c r="BO12" s="626">
        <v>43.4</v>
      </c>
      <c r="BP12" s="626"/>
      <c r="BQ12" s="626"/>
      <c r="BR12" s="626"/>
      <c r="BS12" s="627" t="s">
        <v>140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132090</v>
      </c>
      <c r="CS12" s="624"/>
      <c r="CT12" s="624"/>
      <c r="CU12" s="624"/>
      <c r="CV12" s="624"/>
      <c r="CW12" s="624"/>
      <c r="CX12" s="624"/>
      <c r="CY12" s="625"/>
      <c r="CZ12" s="626">
        <v>1.9</v>
      </c>
      <c r="DA12" s="626"/>
      <c r="DB12" s="626"/>
      <c r="DC12" s="626"/>
      <c r="DD12" s="632" t="s">
        <v>131</v>
      </c>
      <c r="DE12" s="624"/>
      <c r="DF12" s="624"/>
      <c r="DG12" s="624"/>
      <c r="DH12" s="624"/>
      <c r="DI12" s="624"/>
      <c r="DJ12" s="624"/>
      <c r="DK12" s="624"/>
      <c r="DL12" s="624"/>
      <c r="DM12" s="624"/>
      <c r="DN12" s="624"/>
      <c r="DO12" s="624"/>
      <c r="DP12" s="625"/>
      <c r="DQ12" s="632">
        <v>115366</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229</v>
      </c>
      <c r="S13" s="624"/>
      <c r="T13" s="624"/>
      <c r="U13" s="624"/>
      <c r="V13" s="624"/>
      <c r="W13" s="624"/>
      <c r="X13" s="624"/>
      <c r="Y13" s="625"/>
      <c r="Z13" s="626" t="s">
        <v>140</v>
      </c>
      <c r="AA13" s="626"/>
      <c r="AB13" s="626"/>
      <c r="AC13" s="626"/>
      <c r="AD13" s="627" t="s">
        <v>229</v>
      </c>
      <c r="AE13" s="627"/>
      <c r="AF13" s="627"/>
      <c r="AG13" s="627"/>
      <c r="AH13" s="627"/>
      <c r="AI13" s="627"/>
      <c r="AJ13" s="627"/>
      <c r="AK13" s="627"/>
      <c r="AL13" s="628" t="s">
        <v>140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488253</v>
      </c>
      <c r="BH13" s="624"/>
      <c r="BI13" s="624"/>
      <c r="BJ13" s="624"/>
      <c r="BK13" s="624"/>
      <c r="BL13" s="624"/>
      <c r="BM13" s="624"/>
      <c r="BN13" s="625"/>
      <c r="BO13" s="626">
        <v>43.4</v>
      </c>
      <c r="BP13" s="626"/>
      <c r="BQ13" s="626"/>
      <c r="BR13" s="626"/>
      <c r="BS13" s="627" t="s">
        <v>229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611924</v>
      </c>
      <c r="CS13" s="624"/>
      <c r="CT13" s="624"/>
      <c r="CU13" s="624"/>
      <c r="CV13" s="624"/>
      <c r="CW13" s="624"/>
      <c r="CX13" s="624"/>
      <c r="CY13" s="625"/>
      <c r="CZ13" s="626">
        <v>8.9</v>
      </c>
      <c r="DA13" s="626"/>
      <c r="DB13" s="626"/>
      <c r="DC13" s="626"/>
      <c r="DD13" s="632">
        <v>103305</v>
      </c>
      <c r="DE13" s="624"/>
      <c r="DF13" s="624"/>
      <c r="DG13" s="624"/>
      <c r="DH13" s="624"/>
      <c r="DI13" s="624"/>
      <c r="DJ13" s="624"/>
      <c r="DK13" s="624"/>
      <c r="DL13" s="624"/>
      <c r="DM13" s="624"/>
      <c r="DN13" s="624"/>
      <c r="DO13" s="624"/>
      <c r="DP13" s="625"/>
      <c r="DQ13" s="632">
        <v>463363</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77</v>
      </c>
      <c r="S14" s="624"/>
      <c r="T14" s="624"/>
      <c r="U14" s="624"/>
      <c r="V14" s="624"/>
      <c r="W14" s="624"/>
      <c r="X14" s="624"/>
      <c r="Y14" s="625"/>
      <c r="Z14" s="626">
        <v>0</v>
      </c>
      <c r="AA14" s="626"/>
      <c r="AB14" s="626"/>
      <c r="AC14" s="626"/>
      <c r="AD14" s="627">
        <v>77</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41465</v>
      </c>
      <c r="BH14" s="624"/>
      <c r="BI14" s="624"/>
      <c r="BJ14" s="624"/>
      <c r="BK14" s="624"/>
      <c r="BL14" s="624"/>
      <c r="BM14" s="624"/>
      <c r="BN14" s="625"/>
      <c r="BO14" s="626">
        <v>3.7</v>
      </c>
      <c r="BP14" s="626"/>
      <c r="BQ14" s="626"/>
      <c r="BR14" s="626"/>
      <c r="BS14" s="627" t="s">
        <v>229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334677</v>
      </c>
      <c r="CS14" s="624"/>
      <c r="CT14" s="624"/>
      <c r="CU14" s="624"/>
      <c r="CV14" s="624"/>
      <c r="CW14" s="624"/>
      <c r="CX14" s="624"/>
      <c r="CY14" s="625"/>
      <c r="CZ14" s="626">
        <v>4.9000000000000004</v>
      </c>
      <c r="DA14" s="626"/>
      <c r="DB14" s="626"/>
      <c r="DC14" s="626"/>
      <c r="DD14" s="632">
        <v>133922</v>
      </c>
      <c r="DE14" s="624"/>
      <c r="DF14" s="624"/>
      <c r="DG14" s="624"/>
      <c r="DH14" s="624"/>
      <c r="DI14" s="624"/>
      <c r="DJ14" s="624"/>
      <c r="DK14" s="624"/>
      <c r="DL14" s="624"/>
      <c r="DM14" s="624"/>
      <c r="DN14" s="624"/>
      <c r="DO14" s="624"/>
      <c r="DP14" s="625"/>
      <c r="DQ14" s="632">
        <v>200643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65897</v>
      </c>
      <c r="BH15" s="624"/>
      <c r="BI15" s="624"/>
      <c r="BJ15" s="624"/>
      <c r="BK15" s="624"/>
      <c r="BL15" s="624"/>
      <c r="BM15" s="624"/>
      <c r="BN15" s="625"/>
      <c r="BO15" s="626">
        <v>5.9</v>
      </c>
      <c r="BP15" s="626"/>
      <c r="BQ15" s="626"/>
      <c r="BR15" s="626"/>
      <c r="BS15" s="627" t="s">
        <v>229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470648</v>
      </c>
      <c r="CS15" s="624"/>
      <c r="CT15" s="624"/>
      <c r="CU15" s="624"/>
      <c r="CV15" s="624"/>
      <c r="CW15" s="624"/>
      <c r="CX15" s="624"/>
      <c r="CY15" s="625"/>
      <c r="CZ15" s="626">
        <v>6.9</v>
      </c>
      <c r="DA15" s="626"/>
      <c r="DB15" s="626"/>
      <c r="DC15" s="626"/>
      <c r="DD15" s="632">
        <v>40226</v>
      </c>
      <c r="DE15" s="624"/>
      <c r="DF15" s="624"/>
      <c r="DG15" s="624"/>
      <c r="DH15" s="624"/>
      <c r="DI15" s="624"/>
      <c r="DJ15" s="624"/>
      <c r="DK15" s="624"/>
      <c r="DL15" s="624"/>
      <c r="DM15" s="624"/>
      <c r="DN15" s="624"/>
      <c r="DO15" s="624"/>
      <c r="DP15" s="625"/>
      <c r="DQ15" s="632">
        <v>382306</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2963</v>
      </c>
      <c r="S16" s="624"/>
      <c r="T16" s="624"/>
      <c r="U16" s="624"/>
      <c r="V16" s="624"/>
      <c r="W16" s="624"/>
      <c r="X16" s="624"/>
      <c r="Y16" s="625"/>
      <c r="Z16" s="626">
        <v>0</v>
      </c>
      <c r="AA16" s="626"/>
      <c r="AB16" s="626"/>
      <c r="AC16" s="626"/>
      <c r="AD16" s="627">
        <v>2963</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140</v>
      </c>
      <c r="BH16" s="624"/>
      <c r="BI16" s="624"/>
      <c r="BJ16" s="624"/>
      <c r="BK16" s="624"/>
      <c r="BL16" s="624"/>
      <c r="BM16" s="624"/>
      <c r="BN16" s="625"/>
      <c r="BO16" s="626" t="s">
        <v>229</v>
      </c>
      <c r="BP16" s="626"/>
      <c r="BQ16" s="626"/>
      <c r="BR16" s="626"/>
      <c r="BS16" s="627" t="s">
        <v>131</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81932</v>
      </c>
      <c r="CS16" s="624"/>
      <c r="CT16" s="624"/>
      <c r="CU16" s="624"/>
      <c r="CV16" s="624"/>
      <c r="CW16" s="624"/>
      <c r="CX16" s="624"/>
      <c r="CY16" s="625"/>
      <c r="CZ16" s="626">
        <v>1.2</v>
      </c>
      <c r="DA16" s="626"/>
      <c r="DB16" s="626"/>
      <c r="DC16" s="626"/>
      <c r="DD16" s="632" t="s">
        <v>131</v>
      </c>
      <c r="DE16" s="624"/>
      <c r="DF16" s="624"/>
      <c r="DG16" s="624"/>
      <c r="DH16" s="624"/>
      <c r="DI16" s="624"/>
      <c r="DJ16" s="624"/>
      <c r="DK16" s="624"/>
      <c r="DL16" s="624"/>
      <c r="DM16" s="624"/>
      <c r="DN16" s="624"/>
      <c r="DO16" s="624"/>
      <c r="DP16" s="625"/>
      <c r="DQ16" s="632">
        <v>4635</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14323</v>
      </c>
      <c r="S17" s="624"/>
      <c r="T17" s="624"/>
      <c r="U17" s="624"/>
      <c r="V17" s="624"/>
      <c r="W17" s="624"/>
      <c r="X17" s="624"/>
      <c r="Y17" s="625"/>
      <c r="Z17" s="626">
        <v>0.2</v>
      </c>
      <c r="AA17" s="626"/>
      <c r="AB17" s="626"/>
      <c r="AC17" s="626"/>
      <c r="AD17" s="627">
        <v>14323</v>
      </c>
      <c r="AE17" s="627"/>
      <c r="AF17" s="627"/>
      <c r="AG17" s="627"/>
      <c r="AH17" s="627"/>
      <c r="AI17" s="627"/>
      <c r="AJ17" s="627"/>
      <c r="AK17" s="627"/>
      <c r="AL17" s="628">
        <v>0.4</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229</v>
      </c>
      <c r="BH17" s="624"/>
      <c r="BI17" s="624"/>
      <c r="BJ17" s="624"/>
      <c r="BK17" s="624"/>
      <c r="BL17" s="624"/>
      <c r="BM17" s="624"/>
      <c r="BN17" s="625"/>
      <c r="BO17" s="626" t="s">
        <v>131</v>
      </c>
      <c r="BP17" s="626"/>
      <c r="BQ17" s="626"/>
      <c r="BR17" s="626"/>
      <c r="BS17" s="627" t="s">
        <v>140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418803</v>
      </c>
      <c r="CS17" s="624"/>
      <c r="CT17" s="624"/>
      <c r="CU17" s="624"/>
      <c r="CV17" s="624"/>
      <c r="CW17" s="624"/>
      <c r="CX17" s="624"/>
      <c r="CY17" s="625"/>
      <c r="CZ17" s="626">
        <v>6.1</v>
      </c>
      <c r="DA17" s="626"/>
      <c r="DB17" s="626"/>
      <c r="DC17" s="626"/>
      <c r="DD17" s="632" t="s">
        <v>140</v>
      </c>
      <c r="DE17" s="624"/>
      <c r="DF17" s="624"/>
      <c r="DG17" s="624"/>
      <c r="DH17" s="624"/>
      <c r="DI17" s="624"/>
      <c r="DJ17" s="624"/>
      <c r="DK17" s="624"/>
      <c r="DL17" s="624"/>
      <c r="DM17" s="624"/>
      <c r="DN17" s="624"/>
      <c r="DO17" s="624"/>
      <c r="DP17" s="625"/>
      <c r="DQ17" s="632">
        <v>398418</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11413</v>
      </c>
      <c r="S18" s="624"/>
      <c r="T18" s="624"/>
      <c r="U18" s="624"/>
      <c r="V18" s="624"/>
      <c r="W18" s="624"/>
      <c r="X18" s="624"/>
      <c r="Y18" s="625"/>
      <c r="Z18" s="626">
        <v>0.2</v>
      </c>
      <c r="AA18" s="626"/>
      <c r="AB18" s="626"/>
      <c r="AC18" s="626"/>
      <c r="AD18" s="627">
        <v>11413</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140</v>
      </c>
      <c r="BP18" s="626"/>
      <c r="BQ18" s="626"/>
      <c r="BR18" s="626"/>
      <c r="BS18" s="627" t="s">
        <v>131</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229</v>
      </c>
      <c r="DE18" s="624"/>
      <c r="DF18" s="624"/>
      <c r="DG18" s="624"/>
      <c r="DH18" s="624"/>
      <c r="DI18" s="624"/>
      <c r="DJ18" s="624"/>
      <c r="DK18" s="624"/>
      <c r="DL18" s="624"/>
      <c r="DM18" s="624"/>
      <c r="DN18" s="624"/>
      <c r="DO18" s="624"/>
      <c r="DP18" s="625"/>
      <c r="DQ18" s="632" t="s">
        <v>229</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11413</v>
      </c>
      <c r="S19" s="624"/>
      <c r="T19" s="624"/>
      <c r="U19" s="624"/>
      <c r="V19" s="624"/>
      <c r="W19" s="624"/>
      <c r="X19" s="624"/>
      <c r="Y19" s="625"/>
      <c r="Z19" s="626">
        <v>0.2</v>
      </c>
      <c r="AA19" s="626"/>
      <c r="AB19" s="626"/>
      <c r="AC19" s="626"/>
      <c r="AD19" s="627">
        <v>11413</v>
      </c>
      <c r="AE19" s="627"/>
      <c r="AF19" s="627"/>
      <c r="AG19" s="627"/>
      <c r="AH19" s="627"/>
      <c r="AI19" s="627"/>
      <c r="AJ19" s="627"/>
      <c r="AK19" s="627"/>
      <c r="AL19" s="628">
        <v>0.4</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140</v>
      </c>
      <c r="BP19" s="626"/>
      <c r="BQ19" s="626"/>
      <c r="BR19" s="626"/>
      <c r="BS19" s="627" t="s">
        <v>131</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229</v>
      </c>
      <c r="DA19" s="626"/>
      <c r="DB19" s="626"/>
      <c r="DC19" s="626"/>
      <c r="DD19" s="632" t="s">
        <v>229</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140</v>
      </c>
      <c r="S20" s="624"/>
      <c r="T20" s="624"/>
      <c r="U20" s="624"/>
      <c r="V20" s="624"/>
      <c r="W20" s="624"/>
      <c r="X20" s="624"/>
      <c r="Y20" s="625"/>
      <c r="Z20" s="626" t="s">
        <v>140</v>
      </c>
      <c r="AA20" s="626"/>
      <c r="AB20" s="626"/>
      <c r="AC20" s="626"/>
      <c r="AD20" s="627" t="s">
        <v>229</v>
      </c>
      <c r="AE20" s="627"/>
      <c r="AF20" s="627"/>
      <c r="AG20" s="627"/>
      <c r="AH20" s="627"/>
      <c r="AI20" s="627"/>
      <c r="AJ20" s="627"/>
      <c r="AK20" s="627"/>
      <c r="AL20" s="628" t="s">
        <v>140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140</v>
      </c>
      <c r="BH20" s="624"/>
      <c r="BI20" s="624"/>
      <c r="BJ20" s="624"/>
      <c r="BK20" s="624"/>
      <c r="BL20" s="624"/>
      <c r="BM20" s="624"/>
      <c r="BN20" s="625"/>
      <c r="BO20" s="626" t="s">
        <v>140</v>
      </c>
      <c r="BP20" s="626"/>
      <c r="BQ20" s="626"/>
      <c r="BR20" s="626"/>
      <c r="BS20" s="627" t="s">
        <v>140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6854520</v>
      </c>
      <c r="CS20" s="624"/>
      <c r="CT20" s="624"/>
      <c r="CU20" s="624"/>
      <c r="CV20" s="624"/>
      <c r="CW20" s="624"/>
      <c r="CX20" s="624"/>
      <c r="CY20" s="625"/>
      <c r="CZ20" s="626">
        <v>100</v>
      </c>
      <c r="DA20" s="626"/>
      <c r="DB20" s="626"/>
      <c r="DC20" s="626"/>
      <c r="DD20" s="632">
        <v>425094</v>
      </c>
      <c r="DE20" s="624"/>
      <c r="DF20" s="624"/>
      <c r="DG20" s="624"/>
      <c r="DH20" s="624"/>
      <c r="DI20" s="624"/>
      <c r="DJ20" s="624"/>
      <c r="DK20" s="624"/>
      <c r="DL20" s="624"/>
      <c r="DM20" s="624"/>
      <c r="DN20" s="624"/>
      <c r="DO20" s="624"/>
      <c r="DP20" s="625"/>
      <c r="DQ20" s="632">
        <v>3624875</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2053603</v>
      </c>
      <c r="S21" s="624"/>
      <c r="T21" s="624"/>
      <c r="U21" s="624"/>
      <c r="V21" s="624"/>
      <c r="W21" s="624"/>
      <c r="X21" s="624"/>
      <c r="Y21" s="625"/>
      <c r="Z21" s="626">
        <v>28.4</v>
      </c>
      <c r="AA21" s="626"/>
      <c r="AB21" s="626"/>
      <c r="AC21" s="626"/>
      <c r="AD21" s="627">
        <v>1823003</v>
      </c>
      <c r="AE21" s="627"/>
      <c r="AF21" s="627"/>
      <c r="AG21" s="627"/>
      <c r="AH21" s="627"/>
      <c r="AI21" s="627"/>
      <c r="AJ21" s="627"/>
      <c r="AK21" s="627"/>
      <c r="AL21" s="628">
        <v>55.9</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131</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1823003</v>
      </c>
      <c r="S22" s="624"/>
      <c r="T22" s="624"/>
      <c r="U22" s="624"/>
      <c r="V22" s="624"/>
      <c r="W22" s="624"/>
      <c r="X22" s="624"/>
      <c r="Y22" s="625"/>
      <c r="Z22" s="626">
        <v>25.2</v>
      </c>
      <c r="AA22" s="626"/>
      <c r="AB22" s="626"/>
      <c r="AC22" s="626"/>
      <c r="AD22" s="627">
        <v>1823003</v>
      </c>
      <c r="AE22" s="627"/>
      <c r="AF22" s="627"/>
      <c r="AG22" s="627"/>
      <c r="AH22" s="627"/>
      <c r="AI22" s="627"/>
      <c r="AJ22" s="627"/>
      <c r="AK22" s="627"/>
      <c r="AL22" s="628">
        <v>55.9</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140</v>
      </c>
      <c r="BP22" s="626"/>
      <c r="BQ22" s="626"/>
      <c r="BR22" s="626"/>
      <c r="BS22" s="627" t="s">
        <v>229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230600</v>
      </c>
      <c r="S23" s="624"/>
      <c r="T23" s="624"/>
      <c r="U23" s="624"/>
      <c r="V23" s="624"/>
      <c r="W23" s="624"/>
      <c r="X23" s="624"/>
      <c r="Y23" s="625"/>
      <c r="Z23" s="626">
        <v>3.2</v>
      </c>
      <c r="AA23" s="626"/>
      <c r="AB23" s="626"/>
      <c r="AC23" s="626"/>
      <c r="AD23" s="627" t="s">
        <v>131</v>
      </c>
      <c r="AE23" s="627"/>
      <c r="AF23" s="627"/>
      <c r="AG23" s="627"/>
      <c r="AH23" s="627"/>
      <c r="AI23" s="627"/>
      <c r="AJ23" s="627"/>
      <c r="AK23" s="627"/>
      <c r="AL23" s="628" t="s">
        <v>229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229</v>
      </c>
      <c r="BP23" s="626"/>
      <c r="BQ23" s="626"/>
      <c r="BR23" s="626"/>
      <c r="BS23" s="627" t="s">
        <v>131</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140</v>
      </c>
      <c r="AA24" s="626"/>
      <c r="AB24" s="626"/>
      <c r="AC24" s="626"/>
      <c r="AD24" s="627" t="s">
        <v>140</v>
      </c>
      <c r="AE24" s="627"/>
      <c r="AF24" s="627"/>
      <c r="AG24" s="627"/>
      <c r="AH24" s="627"/>
      <c r="AI24" s="627"/>
      <c r="AJ24" s="627"/>
      <c r="AK24" s="627"/>
      <c r="AL24" s="628" t="s">
        <v>140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131</v>
      </c>
      <c r="BP24" s="626"/>
      <c r="BQ24" s="626"/>
      <c r="BR24" s="626"/>
      <c r="BS24" s="627" t="s">
        <v>229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2446391</v>
      </c>
      <c r="CS24" s="613"/>
      <c r="CT24" s="613"/>
      <c r="CU24" s="613"/>
      <c r="CV24" s="613"/>
      <c r="CW24" s="613"/>
      <c r="CX24" s="613"/>
      <c r="CY24" s="614"/>
      <c r="CZ24" s="617">
        <v>35.700000000000003</v>
      </c>
      <c r="DA24" s="618"/>
      <c r="DB24" s="618"/>
      <c r="DC24" s="634"/>
      <c r="DD24" s="653">
        <v>1492584</v>
      </c>
      <c r="DE24" s="613"/>
      <c r="DF24" s="613"/>
      <c r="DG24" s="613"/>
      <c r="DH24" s="613"/>
      <c r="DI24" s="613"/>
      <c r="DJ24" s="613"/>
      <c r="DK24" s="614"/>
      <c r="DL24" s="653">
        <v>1410232</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3486258</v>
      </c>
      <c r="S25" s="624"/>
      <c r="T25" s="624"/>
      <c r="U25" s="624"/>
      <c r="V25" s="624"/>
      <c r="W25" s="624"/>
      <c r="X25" s="624"/>
      <c r="Y25" s="625"/>
      <c r="Z25" s="626">
        <v>48.2</v>
      </c>
      <c r="AA25" s="626"/>
      <c r="AB25" s="626"/>
      <c r="AC25" s="626"/>
      <c r="AD25" s="627">
        <v>3255658</v>
      </c>
      <c r="AE25" s="627"/>
      <c r="AF25" s="627"/>
      <c r="AG25" s="627"/>
      <c r="AH25" s="627"/>
      <c r="AI25" s="627"/>
      <c r="AJ25" s="627"/>
      <c r="AK25" s="627"/>
      <c r="AL25" s="628">
        <v>99.9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140</v>
      </c>
      <c r="BP25" s="626"/>
      <c r="BQ25" s="626"/>
      <c r="BR25" s="626"/>
      <c r="BS25" s="627" t="s">
        <v>140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924763</v>
      </c>
      <c r="CS25" s="656"/>
      <c r="CT25" s="656"/>
      <c r="CU25" s="656"/>
      <c r="CV25" s="656"/>
      <c r="CW25" s="656"/>
      <c r="CX25" s="656"/>
      <c r="CY25" s="657"/>
      <c r="CZ25" s="628">
        <v>13.5</v>
      </c>
      <c r="DA25" s="654"/>
      <c r="DB25" s="654"/>
      <c r="DC25" s="658"/>
      <c r="DD25" s="632">
        <v>819267</v>
      </c>
      <c r="DE25" s="656"/>
      <c r="DF25" s="656"/>
      <c r="DG25" s="656"/>
      <c r="DH25" s="656"/>
      <c r="DI25" s="656"/>
      <c r="DJ25" s="656"/>
      <c r="DK25" s="657"/>
      <c r="DL25" s="632">
        <v>739238</v>
      </c>
      <c r="DM25" s="656"/>
      <c r="DN25" s="656"/>
      <c r="DO25" s="656"/>
      <c r="DP25" s="656"/>
      <c r="DQ25" s="656"/>
      <c r="DR25" s="656"/>
      <c r="DS25" s="656"/>
      <c r="DT25" s="656"/>
      <c r="DU25" s="656"/>
      <c r="DV25" s="657"/>
      <c r="DW25" s="628">
        <v>22.7</v>
      </c>
      <c r="DX25" s="654"/>
      <c r="DY25" s="654"/>
      <c r="DZ25" s="654"/>
      <c r="EA25" s="654"/>
      <c r="EB25" s="654"/>
      <c r="EC25" s="655"/>
    </row>
    <row r="26" spans="2:133" ht="11.25" customHeight="1" x14ac:dyDescent="0.15">
      <c r="B26" s="620" t="s">
        <v>296</v>
      </c>
      <c r="C26" s="621"/>
      <c r="D26" s="621"/>
      <c r="E26" s="621"/>
      <c r="F26" s="621"/>
      <c r="G26" s="621"/>
      <c r="H26" s="621"/>
      <c r="I26" s="621"/>
      <c r="J26" s="621"/>
      <c r="K26" s="621"/>
      <c r="L26" s="621"/>
      <c r="M26" s="621"/>
      <c r="N26" s="621"/>
      <c r="O26" s="621"/>
      <c r="P26" s="621"/>
      <c r="Q26" s="622"/>
      <c r="R26" s="623">
        <v>1191</v>
      </c>
      <c r="S26" s="624"/>
      <c r="T26" s="624"/>
      <c r="U26" s="624"/>
      <c r="V26" s="624"/>
      <c r="W26" s="624"/>
      <c r="X26" s="624"/>
      <c r="Y26" s="625"/>
      <c r="Z26" s="626">
        <v>0</v>
      </c>
      <c r="AA26" s="626"/>
      <c r="AB26" s="626"/>
      <c r="AC26" s="626"/>
      <c r="AD26" s="627">
        <v>1191</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229</v>
      </c>
      <c r="BP26" s="626"/>
      <c r="BQ26" s="626"/>
      <c r="BR26" s="626"/>
      <c r="BS26" s="627" t="s">
        <v>131</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526000</v>
      </c>
      <c r="CS26" s="624"/>
      <c r="CT26" s="624"/>
      <c r="CU26" s="624"/>
      <c r="CV26" s="624"/>
      <c r="CW26" s="624"/>
      <c r="CX26" s="624"/>
      <c r="CY26" s="625"/>
      <c r="CZ26" s="628">
        <v>7.7</v>
      </c>
      <c r="DA26" s="654"/>
      <c r="DB26" s="654"/>
      <c r="DC26" s="658"/>
      <c r="DD26" s="632">
        <v>451481</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15">
      <c r="B27" s="620" t="s">
        <v>299</v>
      </c>
      <c r="C27" s="621"/>
      <c r="D27" s="621"/>
      <c r="E27" s="621"/>
      <c r="F27" s="621"/>
      <c r="G27" s="621"/>
      <c r="H27" s="621"/>
      <c r="I27" s="621"/>
      <c r="J27" s="621"/>
      <c r="K27" s="621"/>
      <c r="L27" s="621"/>
      <c r="M27" s="621"/>
      <c r="N27" s="621"/>
      <c r="O27" s="621"/>
      <c r="P27" s="621"/>
      <c r="Q27" s="622"/>
      <c r="R27" s="623">
        <v>116657</v>
      </c>
      <c r="S27" s="624"/>
      <c r="T27" s="624"/>
      <c r="U27" s="624"/>
      <c r="V27" s="624"/>
      <c r="W27" s="624"/>
      <c r="X27" s="624"/>
      <c r="Y27" s="625"/>
      <c r="Z27" s="626">
        <v>1.6</v>
      </c>
      <c r="AA27" s="626"/>
      <c r="AB27" s="626"/>
      <c r="AC27" s="626"/>
      <c r="AD27" s="627" t="s">
        <v>131</v>
      </c>
      <c r="AE27" s="627"/>
      <c r="AF27" s="627"/>
      <c r="AG27" s="627"/>
      <c r="AH27" s="627"/>
      <c r="AI27" s="627"/>
      <c r="AJ27" s="627"/>
      <c r="AK27" s="627"/>
      <c r="AL27" s="628" t="s">
        <v>140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1124320</v>
      </c>
      <c r="BH27" s="624"/>
      <c r="BI27" s="624"/>
      <c r="BJ27" s="624"/>
      <c r="BK27" s="624"/>
      <c r="BL27" s="624"/>
      <c r="BM27" s="624"/>
      <c r="BN27" s="625"/>
      <c r="BO27" s="626">
        <v>100</v>
      </c>
      <c r="BP27" s="626"/>
      <c r="BQ27" s="626"/>
      <c r="BR27" s="626"/>
      <c r="BS27" s="627" t="s">
        <v>140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1102825</v>
      </c>
      <c r="CS27" s="656"/>
      <c r="CT27" s="656"/>
      <c r="CU27" s="656"/>
      <c r="CV27" s="656"/>
      <c r="CW27" s="656"/>
      <c r="CX27" s="656"/>
      <c r="CY27" s="657"/>
      <c r="CZ27" s="628">
        <v>16.100000000000001</v>
      </c>
      <c r="DA27" s="654"/>
      <c r="DB27" s="654"/>
      <c r="DC27" s="658"/>
      <c r="DD27" s="632">
        <v>274899</v>
      </c>
      <c r="DE27" s="656"/>
      <c r="DF27" s="656"/>
      <c r="DG27" s="656"/>
      <c r="DH27" s="656"/>
      <c r="DI27" s="656"/>
      <c r="DJ27" s="656"/>
      <c r="DK27" s="657"/>
      <c r="DL27" s="632">
        <v>272576</v>
      </c>
      <c r="DM27" s="656"/>
      <c r="DN27" s="656"/>
      <c r="DO27" s="656"/>
      <c r="DP27" s="656"/>
      <c r="DQ27" s="656"/>
      <c r="DR27" s="656"/>
      <c r="DS27" s="656"/>
      <c r="DT27" s="656"/>
      <c r="DU27" s="656"/>
      <c r="DV27" s="657"/>
      <c r="DW27" s="628">
        <v>8.4</v>
      </c>
      <c r="DX27" s="654"/>
      <c r="DY27" s="654"/>
      <c r="DZ27" s="654"/>
      <c r="EA27" s="654"/>
      <c r="EB27" s="654"/>
      <c r="EC27" s="655"/>
    </row>
    <row r="28" spans="2:133" ht="11.25" customHeight="1" x14ac:dyDescent="0.15">
      <c r="B28" s="620" t="s">
        <v>302</v>
      </c>
      <c r="C28" s="621"/>
      <c r="D28" s="621"/>
      <c r="E28" s="621"/>
      <c r="F28" s="621"/>
      <c r="G28" s="621"/>
      <c r="H28" s="621"/>
      <c r="I28" s="621"/>
      <c r="J28" s="621"/>
      <c r="K28" s="621"/>
      <c r="L28" s="621"/>
      <c r="M28" s="621"/>
      <c r="N28" s="621"/>
      <c r="O28" s="621"/>
      <c r="P28" s="621"/>
      <c r="Q28" s="622"/>
      <c r="R28" s="623">
        <v>44355</v>
      </c>
      <c r="S28" s="624"/>
      <c r="T28" s="624"/>
      <c r="U28" s="624"/>
      <c r="V28" s="624"/>
      <c r="W28" s="624"/>
      <c r="X28" s="624"/>
      <c r="Y28" s="625"/>
      <c r="Z28" s="626">
        <v>0.6</v>
      </c>
      <c r="AA28" s="626"/>
      <c r="AB28" s="626"/>
      <c r="AC28" s="626"/>
      <c r="AD28" s="627">
        <v>2346</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418803</v>
      </c>
      <c r="CS28" s="624"/>
      <c r="CT28" s="624"/>
      <c r="CU28" s="624"/>
      <c r="CV28" s="624"/>
      <c r="CW28" s="624"/>
      <c r="CX28" s="624"/>
      <c r="CY28" s="625"/>
      <c r="CZ28" s="628">
        <v>6.1</v>
      </c>
      <c r="DA28" s="654"/>
      <c r="DB28" s="654"/>
      <c r="DC28" s="658"/>
      <c r="DD28" s="632">
        <v>398418</v>
      </c>
      <c r="DE28" s="624"/>
      <c r="DF28" s="624"/>
      <c r="DG28" s="624"/>
      <c r="DH28" s="624"/>
      <c r="DI28" s="624"/>
      <c r="DJ28" s="624"/>
      <c r="DK28" s="625"/>
      <c r="DL28" s="632">
        <v>398418</v>
      </c>
      <c r="DM28" s="624"/>
      <c r="DN28" s="624"/>
      <c r="DO28" s="624"/>
      <c r="DP28" s="624"/>
      <c r="DQ28" s="624"/>
      <c r="DR28" s="624"/>
      <c r="DS28" s="624"/>
      <c r="DT28" s="624"/>
      <c r="DU28" s="624"/>
      <c r="DV28" s="625"/>
      <c r="DW28" s="628">
        <v>12.2</v>
      </c>
      <c r="DX28" s="654"/>
      <c r="DY28" s="654"/>
      <c r="DZ28" s="654"/>
      <c r="EA28" s="654"/>
      <c r="EB28" s="654"/>
      <c r="EC28" s="655"/>
    </row>
    <row r="29" spans="2:133" ht="11.25" customHeight="1" x14ac:dyDescent="0.15">
      <c r="B29" s="620" t="s">
        <v>304</v>
      </c>
      <c r="C29" s="621"/>
      <c r="D29" s="621"/>
      <c r="E29" s="621"/>
      <c r="F29" s="621"/>
      <c r="G29" s="621"/>
      <c r="H29" s="621"/>
      <c r="I29" s="621"/>
      <c r="J29" s="621"/>
      <c r="K29" s="621"/>
      <c r="L29" s="621"/>
      <c r="M29" s="621"/>
      <c r="N29" s="621"/>
      <c r="O29" s="621"/>
      <c r="P29" s="621"/>
      <c r="Q29" s="622"/>
      <c r="R29" s="623">
        <v>23089</v>
      </c>
      <c r="S29" s="624"/>
      <c r="T29" s="624"/>
      <c r="U29" s="624"/>
      <c r="V29" s="624"/>
      <c r="W29" s="624"/>
      <c r="X29" s="624"/>
      <c r="Y29" s="625"/>
      <c r="Z29" s="626">
        <v>0.3</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72</v>
      </c>
      <c r="CG29" s="621"/>
      <c r="CH29" s="621"/>
      <c r="CI29" s="621"/>
      <c r="CJ29" s="621"/>
      <c r="CK29" s="621"/>
      <c r="CL29" s="621"/>
      <c r="CM29" s="621"/>
      <c r="CN29" s="621"/>
      <c r="CO29" s="621"/>
      <c r="CP29" s="621"/>
      <c r="CQ29" s="622"/>
      <c r="CR29" s="623">
        <v>418718</v>
      </c>
      <c r="CS29" s="656"/>
      <c r="CT29" s="656"/>
      <c r="CU29" s="656"/>
      <c r="CV29" s="656"/>
      <c r="CW29" s="656"/>
      <c r="CX29" s="656"/>
      <c r="CY29" s="657"/>
      <c r="CZ29" s="628">
        <v>6.1</v>
      </c>
      <c r="DA29" s="654"/>
      <c r="DB29" s="654"/>
      <c r="DC29" s="658"/>
      <c r="DD29" s="632">
        <v>398333</v>
      </c>
      <c r="DE29" s="656"/>
      <c r="DF29" s="656"/>
      <c r="DG29" s="656"/>
      <c r="DH29" s="656"/>
      <c r="DI29" s="656"/>
      <c r="DJ29" s="656"/>
      <c r="DK29" s="657"/>
      <c r="DL29" s="632">
        <v>398333</v>
      </c>
      <c r="DM29" s="656"/>
      <c r="DN29" s="656"/>
      <c r="DO29" s="656"/>
      <c r="DP29" s="656"/>
      <c r="DQ29" s="656"/>
      <c r="DR29" s="656"/>
      <c r="DS29" s="656"/>
      <c r="DT29" s="656"/>
      <c r="DU29" s="656"/>
      <c r="DV29" s="657"/>
      <c r="DW29" s="628">
        <v>12.2</v>
      </c>
      <c r="DX29" s="654"/>
      <c r="DY29" s="654"/>
      <c r="DZ29" s="654"/>
      <c r="EA29" s="654"/>
      <c r="EB29" s="654"/>
      <c r="EC29" s="655"/>
    </row>
    <row r="30" spans="2:133" ht="11.25" customHeight="1" x14ac:dyDescent="0.15">
      <c r="B30" s="620" t="s">
        <v>306</v>
      </c>
      <c r="C30" s="621"/>
      <c r="D30" s="621"/>
      <c r="E30" s="621"/>
      <c r="F30" s="621"/>
      <c r="G30" s="621"/>
      <c r="H30" s="621"/>
      <c r="I30" s="621"/>
      <c r="J30" s="621"/>
      <c r="K30" s="621"/>
      <c r="L30" s="621"/>
      <c r="M30" s="621"/>
      <c r="N30" s="621"/>
      <c r="O30" s="621"/>
      <c r="P30" s="621"/>
      <c r="Q30" s="622"/>
      <c r="R30" s="623">
        <v>900056</v>
      </c>
      <c r="S30" s="624"/>
      <c r="T30" s="624"/>
      <c r="U30" s="624"/>
      <c r="V30" s="624"/>
      <c r="W30" s="624"/>
      <c r="X30" s="624"/>
      <c r="Y30" s="625"/>
      <c r="Z30" s="626">
        <v>12.4</v>
      </c>
      <c r="AA30" s="626"/>
      <c r="AB30" s="626"/>
      <c r="AC30" s="626"/>
      <c r="AD30" s="627" t="s">
        <v>229</v>
      </c>
      <c r="AE30" s="627"/>
      <c r="AF30" s="627"/>
      <c r="AG30" s="627"/>
      <c r="AH30" s="627"/>
      <c r="AI30" s="627"/>
      <c r="AJ30" s="627"/>
      <c r="AK30" s="627"/>
      <c r="AL30" s="628" t="s">
        <v>140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400630</v>
      </c>
      <c r="CS30" s="624"/>
      <c r="CT30" s="624"/>
      <c r="CU30" s="624"/>
      <c r="CV30" s="624"/>
      <c r="CW30" s="624"/>
      <c r="CX30" s="624"/>
      <c r="CY30" s="625"/>
      <c r="CZ30" s="628">
        <v>5.8</v>
      </c>
      <c r="DA30" s="654"/>
      <c r="DB30" s="654"/>
      <c r="DC30" s="658"/>
      <c r="DD30" s="632">
        <v>382224</v>
      </c>
      <c r="DE30" s="624"/>
      <c r="DF30" s="624"/>
      <c r="DG30" s="624"/>
      <c r="DH30" s="624"/>
      <c r="DI30" s="624"/>
      <c r="DJ30" s="624"/>
      <c r="DK30" s="625"/>
      <c r="DL30" s="632">
        <v>382224</v>
      </c>
      <c r="DM30" s="624"/>
      <c r="DN30" s="624"/>
      <c r="DO30" s="624"/>
      <c r="DP30" s="624"/>
      <c r="DQ30" s="624"/>
      <c r="DR30" s="624"/>
      <c r="DS30" s="624"/>
      <c r="DT30" s="624"/>
      <c r="DU30" s="624"/>
      <c r="DV30" s="625"/>
      <c r="DW30" s="628">
        <v>11.7</v>
      </c>
      <c r="DX30" s="654"/>
      <c r="DY30" s="654"/>
      <c r="DZ30" s="654"/>
      <c r="EA30" s="654"/>
      <c r="EB30" s="654"/>
      <c r="EC30" s="655"/>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229</v>
      </c>
      <c r="AE31" s="627"/>
      <c r="AF31" s="627"/>
      <c r="AG31" s="627"/>
      <c r="AH31" s="627"/>
      <c r="AI31" s="627"/>
      <c r="AJ31" s="627"/>
      <c r="AK31" s="627"/>
      <c r="AL31" s="628" t="s">
        <v>229</v>
      </c>
      <c r="AM31" s="629"/>
      <c r="AN31" s="629"/>
      <c r="AO31" s="630"/>
      <c r="AP31" s="669" t="s">
        <v>311</v>
      </c>
      <c r="AQ31" s="670"/>
      <c r="AR31" s="670"/>
      <c r="AS31" s="670"/>
      <c r="AT31" s="675" t="s">
        <v>312</v>
      </c>
      <c r="AU31" s="218"/>
      <c r="AV31" s="218"/>
      <c r="AW31" s="218"/>
      <c r="AX31" s="609" t="s">
        <v>189</v>
      </c>
      <c r="AY31" s="610"/>
      <c r="AZ31" s="610"/>
      <c r="BA31" s="610"/>
      <c r="BB31" s="610"/>
      <c r="BC31" s="610"/>
      <c r="BD31" s="610"/>
      <c r="BE31" s="610"/>
      <c r="BF31" s="611"/>
      <c r="BG31" s="679">
        <v>99.5</v>
      </c>
      <c r="BH31" s="667"/>
      <c r="BI31" s="667"/>
      <c r="BJ31" s="667"/>
      <c r="BK31" s="667"/>
      <c r="BL31" s="667"/>
      <c r="BM31" s="618">
        <v>98.5</v>
      </c>
      <c r="BN31" s="667"/>
      <c r="BO31" s="667"/>
      <c r="BP31" s="667"/>
      <c r="BQ31" s="668"/>
      <c r="BR31" s="679">
        <v>99.6</v>
      </c>
      <c r="BS31" s="667"/>
      <c r="BT31" s="667"/>
      <c r="BU31" s="667"/>
      <c r="BV31" s="667"/>
      <c r="BW31" s="667"/>
      <c r="BX31" s="618">
        <v>98.5</v>
      </c>
      <c r="BY31" s="667"/>
      <c r="BZ31" s="667"/>
      <c r="CA31" s="667"/>
      <c r="CB31" s="668"/>
      <c r="CD31" s="661"/>
      <c r="CE31" s="662"/>
      <c r="CF31" s="620" t="s">
        <v>313</v>
      </c>
      <c r="CG31" s="621"/>
      <c r="CH31" s="621"/>
      <c r="CI31" s="621"/>
      <c r="CJ31" s="621"/>
      <c r="CK31" s="621"/>
      <c r="CL31" s="621"/>
      <c r="CM31" s="621"/>
      <c r="CN31" s="621"/>
      <c r="CO31" s="621"/>
      <c r="CP31" s="621"/>
      <c r="CQ31" s="622"/>
      <c r="CR31" s="623">
        <v>18088</v>
      </c>
      <c r="CS31" s="656"/>
      <c r="CT31" s="656"/>
      <c r="CU31" s="656"/>
      <c r="CV31" s="656"/>
      <c r="CW31" s="656"/>
      <c r="CX31" s="656"/>
      <c r="CY31" s="657"/>
      <c r="CZ31" s="628">
        <v>0.3</v>
      </c>
      <c r="DA31" s="654"/>
      <c r="DB31" s="654"/>
      <c r="DC31" s="658"/>
      <c r="DD31" s="632">
        <v>16109</v>
      </c>
      <c r="DE31" s="656"/>
      <c r="DF31" s="656"/>
      <c r="DG31" s="656"/>
      <c r="DH31" s="656"/>
      <c r="DI31" s="656"/>
      <c r="DJ31" s="656"/>
      <c r="DK31" s="657"/>
      <c r="DL31" s="632">
        <v>16109</v>
      </c>
      <c r="DM31" s="656"/>
      <c r="DN31" s="656"/>
      <c r="DO31" s="656"/>
      <c r="DP31" s="656"/>
      <c r="DQ31" s="656"/>
      <c r="DR31" s="656"/>
      <c r="DS31" s="656"/>
      <c r="DT31" s="656"/>
      <c r="DU31" s="656"/>
      <c r="DV31" s="657"/>
      <c r="DW31" s="628">
        <v>0.5</v>
      </c>
      <c r="DX31" s="654"/>
      <c r="DY31" s="654"/>
      <c r="DZ31" s="654"/>
      <c r="EA31" s="654"/>
      <c r="EB31" s="654"/>
      <c r="EC31" s="655"/>
    </row>
    <row r="32" spans="2:133" ht="11.25" customHeight="1" x14ac:dyDescent="0.15">
      <c r="B32" s="620" t="s">
        <v>314</v>
      </c>
      <c r="C32" s="621"/>
      <c r="D32" s="621"/>
      <c r="E32" s="621"/>
      <c r="F32" s="621"/>
      <c r="G32" s="621"/>
      <c r="H32" s="621"/>
      <c r="I32" s="621"/>
      <c r="J32" s="621"/>
      <c r="K32" s="621"/>
      <c r="L32" s="621"/>
      <c r="M32" s="621"/>
      <c r="N32" s="621"/>
      <c r="O32" s="621"/>
      <c r="P32" s="621"/>
      <c r="Q32" s="622"/>
      <c r="R32" s="623">
        <v>501884</v>
      </c>
      <c r="S32" s="624"/>
      <c r="T32" s="624"/>
      <c r="U32" s="624"/>
      <c r="V32" s="624"/>
      <c r="W32" s="624"/>
      <c r="X32" s="624"/>
      <c r="Y32" s="625"/>
      <c r="Z32" s="626">
        <v>6.9</v>
      </c>
      <c r="AA32" s="626"/>
      <c r="AB32" s="626"/>
      <c r="AC32" s="626"/>
      <c r="AD32" s="627" t="s">
        <v>140</v>
      </c>
      <c r="AE32" s="627"/>
      <c r="AF32" s="627"/>
      <c r="AG32" s="627"/>
      <c r="AH32" s="627"/>
      <c r="AI32" s="627"/>
      <c r="AJ32" s="627"/>
      <c r="AK32" s="627"/>
      <c r="AL32" s="628" t="s">
        <v>140</v>
      </c>
      <c r="AM32" s="629"/>
      <c r="AN32" s="629"/>
      <c r="AO32" s="630"/>
      <c r="AP32" s="671"/>
      <c r="AQ32" s="672"/>
      <c r="AR32" s="672"/>
      <c r="AS32" s="672"/>
      <c r="AT32" s="676"/>
      <c r="AU32" s="214" t="s">
        <v>315</v>
      </c>
      <c r="AX32" s="620" t="s">
        <v>316</v>
      </c>
      <c r="AY32" s="621"/>
      <c r="AZ32" s="621"/>
      <c r="BA32" s="621"/>
      <c r="BB32" s="621"/>
      <c r="BC32" s="621"/>
      <c r="BD32" s="621"/>
      <c r="BE32" s="621"/>
      <c r="BF32" s="622"/>
      <c r="BG32" s="680">
        <v>99.3</v>
      </c>
      <c r="BH32" s="656"/>
      <c r="BI32" s="656"/>
      <c r="BJ32" s="656"/>
      <c r="BK32" s="656"/>
      <c r="BL32" s="656"/>
      <c r="BM32" s="629">
        <v>98.7</v>
      </c>
      <c r="BN32" s="656"/>
      <c r="BO32" s="656"/>
      <c r="BP32" s="656"/>
      <c r="BQ32" s="678"/>
      <c r="BR32" s="680">
        <v>99.5</v>
      </c>
      <c r="BS32" s="656"/>
      <c r="BT32" s="656"/>
      <c r="BU32" s="656"/>
      <c r="BV32" s="656"/>
      <c r="BW32" s="656"/>
      <c r="BX32" s="629">
        <v>98.9</v>
      </c>
      <c r="BY32" s="656"/>
      <c r="BZ32" s="656"/>
      <c r="CA32" s="656"/>
      <c r="CB32" s="678"/>
      <c r="CD32" s="663"/>
      <c r="CE32" s="664"/>
      <c r="CF32" s="620" t="s">
        <v>317</v>
      </c>
      <c r="CG32" s="621"/>
      <c r="CH32" s="621"/>
      <c r="CI32" s="621"/>
      <c r="CJ32" s="621"/>
      <c r="CK32" s="621"/>
      <c r="CL32" s="621"/>
      <c r="CM32" s="621"/>
      <c r="CN32" s="621"/>
      <c r="CO32" s="621"/>
      <c r="CP32" s="621"/>
      <c r="CQ32" s="622"/>
      <c r="CR32" s="623">
        <v>85</v>
      </c>
      <c r="CS32" s="624"/>
      <c r="CT32" s="624"/>
      <c r="CU32" s="624"/>
      <c r="CV32" s="624"/>
      <c r="CW32" s="624"/>
      <c r="CX32" s="624"/>
      <c r="CY32" s="625"/>
      <c r="CZ32" s="628">
        <v>0</v>
      </c>
      <c r="DA32" s="654"/>
      <c r="DB32" s="654"/>
      <c r="DC32" s="658"/>
      <c r="DD32" s="632">
        <v>85</v>
      </c>
      <c r="DE32" s="624"/>
      <c r="DF32" s="624"/>
      <c r="DG32" s="624"/>
      <c r="DH32" s="624"/>
      <c r="DI32" s="624"/>
      <c r="DJ32" s="624"/>
      <c r="DK32" s="625"/>
      <c r="DL32" s="632">
        <v>85</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318</v>
      </c>
      <c r="C33" s="621"/>
      <c r="D33" s="621"/>
      <c r="E33" s="621"/>
      <c r="F33" s="621"/>
      <c r="G33" s="621"/>
      <c r="H33" s="621"/>
      <c r="I33" s="621"/>
      <c r="J33" s="621"/>
      <c r="K33" s="621"/>
      <c r="L33" s="621"/>
      <c r="M33" s="621"/>
      <c r="N33" s="621"/>
      <c r="O33" s="621"/>
      <c r="P33" s="621"/>
      <c r="Q33" s="622"/>
      <c r="R33" s="623">
        <v>114364</v>
      </c>
      <c r="S33" s="624"/>
      <c r="T33" s="624"/>
      <c r="U33" s="624"/>
      <c r="V33" s="624"/>
      <c r="W33" s="624"/>
      <c r="X33" s="624"/>
      <c r="Y33" s="625"/>
      <c r="Z33" s="626">
        <v>1.6</v>
      </c>
      <c r="AA33" s="626"/>
      <c r="AB33" s="626"/>
      <c r="AC33" s="626"/>
      <c r="AD33" s="627" t="s">
        <v>229</v>
      </c>
      <c r="AE33" s="627"/>
      <c r="AF33" s="627"/>
      <c r="AG33" s="627"/>
      <c r="AH33" s="627"/>
      <c r="AI33" s="627"/>
      <c r="AJ33" s="627"/>
      <c r="AK33" s="627"/>
      <c r="AL33" s="628" t="s">
        <v>131</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99.6</v>
      </c>
      <c r="BH33" s="682"/>
      <c r="BI33" s="682"/>
      <c r="BJ33" s="682"/>
      <c r="BK33" s="682"/>
      <c r="BL33" s="682"/>
      <c r="BM33" s="683">
        <v>98.1</v>
      </c>
      <c r="BN33" s="682"/>
      <c r="BO33" s="682"/>
      <c r="BP33" s="682"/>
      <c r="BQ33" s="684"/>
      <c r="BR33" s="681">
        <v>99.8</v>
      </c>
      <c r="BS33" s="682"/>
      <c r="BT33" s="682"/>
      <c r="BU33" s="682"/>
      <c r="BV33" s="682"/>
      <c r="BW33" s="682"/>
      <c r="BX33" s="683">
        <v>97.9</v>
      </c>
      <c r="BY33" s="682"/>
      <c r="BZ33" s="682"/>
      <c r="CA33" s="682"/>
      <c r="CB33" s="684"/>
      <c r="CD33" s="620" t="s">
        <v>320</v>
      </c>
      <c r="CE33" s="621"/>
      <c r="CF33" s="621"/>
      <c r="CG33" s="621"/>
      <c r="CH33" s="621"/>
      <c r="CI33" s="621"/>
      <c r="CJ33" s="621"/>
      <c r="CK33" s="621"/>
      <c r="CL33" s="621"/>
      <c r="CM33" s="621"/>
      <c r="CN33" s="621"/>
      <c r="CO33" s="621"/>
      <c r="CP33" s="621"/>
      <c r="CQ33" s="622"/>
      <c r="CR33" s="623">
        <v>3901103</v>
      </c>
      <c r="CS33" s="656"/>
      <c r="CT33" s="656"/>
      <c r="CU33" s="656"/>
      <c r="CV33" s="656"/>
      <c r="CW33" s="656"/>
      <c r="CX33" s="656"/>
      <c r="CY33" s="657"/>
      <c r="CZ33" s="628">
        <v>56.9</v>
      </c>
      <c r="DA33" s="654"/>
      <c r="DB33" s="654"/>
      <c r="DC33" s="658"/>
      <c r="DD33" s="632">
        <v>2065740</v>
      </c>
      <c r="DE33" s="656"/>
      <c r="DF33" s="656"/>
      <c r="DG33" s="656"/>
      <c r="DH33" s="656"/>
      <c r="DI33" s="656"/>
      <c r="DJ33" s="656"/>
      <c r="DK33" s="657"/>
      <c r="DL33" s="632">
        <v>1414228</v>
      </c>
      <c r="DM33" s="656"/>
      <c r="DN33" s="656"/>
      <c r="DO33" s="656"/>
      <c r="DP33" s="656"/>
      <c r="DQ33" s="656"/>
      <c r="DR33" s="656"/>
      <c r="DS33" s="656"/>
      <c r="DT33" s="656"/>
      <c r="DU33" s="656"/>
      <c r="DV33" s="657"/>
      <c r="DW33" s="628">
        <v>43.4</v>
      </c>
      <c r="DX33" s="654"/>
      <c r="DY33" s="654"/>
      <c r="DZ33" s="654"/>
      <c r="EA33" s="654"/>
      <c r="EB33" s="654"/>
      <c r="EC33" s="655"/>
    </row>
    <row r="34" spans="2:133" ht="11.25" customHeight="1" x14ac:dyDescent="0.15">
      <c r="B34" s="620" t="s">
        <v>321</v>
      </c>
      <c r="C34" s="621"/>
      <c r="D34" s="621"/>
      <c r="E34" s="621"/>
      <c r="F34" s="621"/>
      <c r="G34" s="621"/>
      <c r="H34" s="621"/>
      <c r="I34" s="621"/>
      <c r="J34" s="621"/>
      <c r="K34" s="621"/>
      <c r="L34" s="621"/>
      <c r="M34" s="621"/>
      <c r="N34" s="621"/>
      <c r="O34" s="621"/>
      <c r="P34" s="621"/>
      <c r="Q34" s="622"/>
      <c r="R34" s="623">
        <v>1051888</v>
      </c>
      <c r="S34" s="624"/>
      <c r="T34" s="624"/>
      <c r="U34" s="624"/>
      <c r="V34" s="624"/>
      <c r="W34" s="624"/>
      <c r="X34" s="624"/>
      <c r="Y34" s="625"/>
      <c r="Z34" s="626">
        <v>14.5</v>
      </c>
      <c r="AA34" s="626"/>
      <c r="AB34" s="626"/>
      <c r="AC34" s="626"/>
      <c r="AD34" s="627" t="s">
        <v>229</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1306336</v>
      </c>
      <c r="CS34" s="624"/>
      <c r="CT34" s="624"/>
      <c r="CU34" s="624"/>
      <c r="CV34" s="624"/>
      <c r="CW34" s="624"/>
      <c r="CX34" s="624"/>
      <c r="CY34" s="625"/>
      <c r="CZ34" s="628">
        <v>19.100000000000001</v>
      </c>
      <c r="DA34" s="654"/>
      <c r="DB34" s="654"/>
      <c r="DC34" s="658"/>
      <c r="DD34" s="632">
        <v>503707</v>
      </c>
      <c r="DE34" s="624"/>
      <c r="DF34" s="624"/>
      <c r="DG34" s="624"/>
      <c r="DH34" s="624"/>
      <c r="DI34" s="624"/>
      <c r="DJ34" s="624"/>
      <c r="DK34" s="625"/>
      <c r="DL34" s="632">
        <v>384217</v>
      </c>
      <c r="DM34" s="624"/>
      <c r="DN34" s="624"/>
      <c r="DO34" s="624"/>
      <c r="DP34" s="624"/>
      <c r="DQ34" s="624"/>
      <c r="DR34" s="624"/>
      <c r="DS34" s="624"/>
      <c r="DT34" s="624"/>
      <c r="DU34" s="624"/>
      <c r="DV34" s="625"/>
      <c r="DW34" s="628">
        <v>11.8</v>
      </c>
      <c r="DX34" s="654"/>
      <c r="DY34" s="654"/>
      <c r="DZ34" s="654"/>
      <c r="EA34" s="654"/>
      <c r="EB34" s="654"/>
      <c r="EC34" s="655"/>
    </row>
    <row r="35" spans="2:133" ht="11.25" customHeight="1" x14ac:dyDescent="0.15">
      <c r="B35" s="620" t="s">
        <v>323</v>
      </c>
      <c r="C35" s="621"/>
      <c r="D35" s="621"/>
      <c r="E35" s="621"/>
      <c r="F35" s="621"/>
      <c r="G35" s="621"/>
      <c r="H35" s="621"/>
      <c r="I35" s="621"/>
      <c r="J35" s="621"/>
      <c r="K35" s="621"/>
      <c r="L35" s="621"/>
      <c r="M35" s="621"/>
      <c r="N35" s="621"/>
      <c r="O35" s="621"/>
      <c r="P35" s="621"/>
      <c r="Q35" s="622"/>
      <c r="R35" s="623">
        <v>400565</v>
      </c>
      <c r="S35" s="624"/>
      <c r="T35" s="624"/>
      <c r="U35" s="624"/>
      <c r="V35" s="624"/>
      <c r="W35" s="624"/>
      <c r="X35" s="624"/>
      <c r="Y35" s="625"/>
      <c r="Z35" s="626">
        <v>5.5</v>
      </c>
      <c r="AA35" s="626"/>
      <c r="AB35" s="626"/>
      <c r="AC35" s="626"/>
      <c r="AD35" s="627" t="s">
        <v>229</v>
      </c>
      <c r="AE35" s="627"/>
      <c r="AF35" s="627"/>
      <c r="AG35" s="627"/>
      <c r="AH35" s="627"/>
      <c r="AI35" s="627"/>
      <c r="AJ35" s="627"/>
      <c r="AK35" s="627"/>
      <c r="AL35" s="628" t="s">
        <v>131</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12182</v>
      </c>
      <c r="CS35" s="656"/>
      <c r="CT35" s="656"/>
      <c r="CU35" s="656"/>
      <c r="CV35" s="656"/>
      <c r="CW35" s="656"/>
      <c r="CX35" s="656"/>
      <c r="CY35" s="657"/>
      <c r="CZ35" s="628">
        <v>0.2</v>
      </c>
      <c r="DA35" s="654"/>
      <c r="DB35" s="654"/>
      <c r="DC35" s="658"/>
      <c r="DD35" s="632">
        <v>10198</v>
      </c>
      <c r="DE35" s="656"/>
      <c r="DF35" s="656"/>
      <c r="DG35" s="656"/>
      <c r="DH35" s="656"/>
      <c r="DI35" s="656"/>
      <c r="DJ35" s="656"/>
      <c r="DK35" s="657"/>
      <c r="DL35" s="632">
        <v>10019</v>
      </c>
      <c r="DM35" s="656"/>
      <c r="DN35" s="656"/>
      <c r="DO35" s="656"/>
      <c r="DP35" s="656"/>
      <c r="DQ35" s="656"/>
      <c r="DR35" s="656"/>
      <c r="DS35" s="656"/>
      <c r="DT35" s="656"/>
      <c r="DU35" s="656"/>
      <c r="DV35" s="657"/>
      <c r="DW35" s="628">
        <v>0.3</v>
      </c>
      <c r="DX35" s="654"/>
      <c r="DY35" s="654"/>
      <c r="DZ35" s="654"/>
      <c r="EA35" s="654"/>
      <c r="EB35" s="654"/>
      <c r="EC35" s="655"/>
    </row>
    <row r="36" spans="2:133" ht="11.25" customHeight="1" x14ac:dyDescent="0.15">
      <c r="B36" s="620" t="s">
        <v>327</v>
      </c>
      <c r="C36" s="621"/>
      <c r="D36" s="621"/>
      <c r="E36" s="621"/>
      <c r="F36" s="621"/>
      <c r="G36" s="621"/>
      <c r="H36" s="621"/>
      <c r="I36" s="621"/>
      <c r="J36" s="621"/>
      <c r="K36" s="621"/>
      <c r="L36" s="621"/>
      <c r="M36" s="621"/>
      <c r="N36" s="621"/>
      <c r="O36" s="621"/>
      <c r="P36" s="621"/>
      <c r="Q36" s="622"/>
      <c r="R36" s="623">
        <v>257297</v>
      </c>
      <c r="S36" s="624"/>
      <c r="T36" s="624"/>
      <c r="U36" s="624"/>
      <c r="V36" s="624"/>
      <c r="W36" s="624"/>
      <c r="X36" s="624"/>
      <c r="Y36" s="625"/>
      <c r="Z36" s="626">
        <v>3.6</v>
      </c>
      <c r="AA36" s="626"/>
      <c r="AB36" s="626"/>
      <c r="AC36" s="626"/>
      <c r="AD36" s="627" t="s">
        <v>140</v>
      </c>
      <c r="AE36" s="627"/>
      <c r="AF36" s="627"/>
      <c r="AG36" s="627"/>
      <c r="AH36" s="627"/>
      <c r="AI36" s="627"/>
      <c r="AJ36" s="627"/>
      <c r="AK36" s="627"/>
      <c r="AL36" s="628" t="s">
        <v>229</v>
      </c>
      <c r="AM36" s="629"/>
      <c r="AN36" s="629"/>
      <c r="AO36" s="630"/>
      <c r="AP36" s="222"/>
      <c r="AQ36" s="689" t="s">
        <v>328</v>
      </c>
      <c r="AR36" s="690"/>
      <c r="AS36" s="690"/>
      <c r="AT36" s="690"/>
      <c r="AU36" s="690"/>
      <c r="AV36" s="690"/>
      <c r="AW36" s="690"/>
      <c r="AX36" s="690"/>
      <c r="AY36" s="691"/>
      <c r="AZ36" s="612">
        <v>885306</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56482</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943746</v>
      </c>
      <c r="CS36" s="624"/>
      <c r="CT36" s="624"/>
      <c r="CU36" s="624"/>
      <c r="CV36" s="624"/>
      <c r="CW36" s="624"/>
      <c r="CX36" s="624"/>
      <c r="CY36" s="625"/>
      <c r="CZ36" s="628">
        <v>13.8</v>
      </c>
      <c r="DA36" s="654"/>
      <c r="DB36" s="654"/>
      <c r="DC36" s="658"/>
      <c r="DD36" s="632">
        <v>644946</v>
      </c>
      <c r="DE36" s="624"/>
      <c r="DF36" s="624"/>
      <c r="DG36" s="624"/>
      <c r="DH36" s="624"/>
      <c r="DI36" s="624"/>
      <c r="DJ36" s="624"/>
      <c r="DK36" s="625"/>
      <c r="DL36" s="632">
        <v>316208</v>
      </c>
      <c r="DM36" s="624"/>
      <c r="DN36" s="624"/>
      <c r="DO36" s="624"/>
      <c r="DP36" s="624"/>
      <c r="DQ36" s="624"/>
      <c r="DR36" s="624"/>
      <c r="DS36" s="624"/>
      <c r="DT36" s="624"/>
      <c r="DU36" s="624"/>
      <c r="DV36" s="625"/>
      <c r="DW36" s="628">
        <v>9.6999999999999993</v>
      </c>
      <c r="DX36" s="654"/>
      <c r="DY36" s="654"/>
      <c r="DZ36" s="654"/>
      <c r="EA36" s="654"/>
      <c r="EB36" s="654"/>
      <c r="EC36" s="655"/>
    </row>
    <row r="37" spans="2:133" ht="11.25" customHeight="1" x14ac:dyDescent="0.15">
      <c r="B37" s="620" t="s">
        <v>331</v>
      </c>
      <c r="C37" s="621"/>
      <c r="D37" s="621"/>
      <c r="E37" s="621"/>
      <c r="F37" s="621"/>
      <c r="G37" s="621"/>
      <c r="H37" s="621"/>
      <c r="I37" s="621"/>
      <c r="J37" s="621"/>
      <c r="K37" s="621"/>
      <c r="L37" s="621"/>
      <c r="M37" s="621"/>
      <c r="N37" s="621"/>
      <c r="O37" s="621"/>
      <c r="P37" s="621"/>
      <c r="Q37" s="622"/>
      <c r="R37" s="623">
        <v>69513</v>
      </c>
      <c r="S37" s="624"/>
      <c r="T37" s="624"/>
      <c r="U37" s="624"/>
      <c r="V37" s="624"/>
      <c r="W37" s="624"/>
      <c r="X37" s="624"/>
      <c r="Y37" s="625"/>
      <c r="Z37" s="626">
        <v>1</v>
      </c>
      <c r="AA37" s="626"/>
      <c r="AB37" s="626"/>
      <c r="AC37" s="626"/>
      <c r="AD37" s="627">
        <v>8</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429460</v>
      </c>
      <c r="BA37" s="624"/>
      <c r="BB37" s="624"/>
      <c r="BC37" s="624"/>
      <c r="BD37" s="656"/>
      <c r="BE37" s="656"/>
      <c r="BF37" s="678"/>
      <c r="BG37" s="620" t="s">
        <v>333</v>
      </c>
      <c r="BH37" s="621"/>
      <c r="BI37" s="621"/>
      <c r="BJ37" s="621"/>
      <c r="BK37" s="621"/>
      <c r="BL37" s="621"/>
      <c r="BM37" s="621"/>
      <c r="BN37" s="621"/>
      <c r="BO37" s="621"/>
      <c r="BP37" s="621"/>
      <c r="BQ37" s="621"/>
      <c r="BR37" s="621"/>
      <c r="BS37" s="621"/>
      <c r="BT37" s="621"/>
      <c r="BU37" s="622"/>
      <c r="BV37" s="623">
        <v>56482</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374224</v>
      </c>
      <c r="CS37" s="656"/>
      <c r="CT37" s="656"/>
      <c r="CU37" s="656"/>
      <c r="CV37" s="656"/>
      <c r="CW37" s="656"/>
      <c r="CX37" s="656"/>
      <c r="CY37" s="657"/>
      <c r="CZ37" s="628">
        <v>5.5</v>
      </c>
      <c r="DA37" s="654"/>
      <c r="DB37" s="654"/>
      <c r="DC37" s="658"/>
      <c r="DD37" s="632">
        <v>334803</v>
      </c>
      <c r="DE37" s="656"/>
      <c r="DF37" s="656"/>
      <c r="DG37" s="656"/>
      <c r="DH37" s="656"/>
      <c r="DI37" s="656"/>
      <c r="DJ37" s="656"/>
      <c r="DK37" s="657"/>
      <c r="DL37" s="632">
        <v>250057</v>
      </c>
      <c r="DM37" s="656"/>
      <c r="DN37" s="656"/>
      <c r="DO37" s="656"/>
      <c r="DP37" s="656"/>
      <c r="DQ37" s="656"/>
      <c r="DR37" s="656"/>
      <c r="DS37" s="656"/>
      <c r="DT37" s="656"/>
      <c r="DU37" s="656"/>
      <c r="DV37" s="657"/>
      <c r="DW37" s="628">
        <v>7.7</v>
      </c>
      <c r="DX37" s="654"/>
      <c r="DY37" s="654"/>
      <c r="DZ37" s="654"/>
      <c r="EA37" s="654"/>
      <c r="EB37" s="654"/>
      <c r="EC37" s="655"/>
    </row>
    <row r="38" spans="2:133" ht="11.25" customHeight="1" x14ac:dyDescent="0.15">
      <c r="B38" s="620" t="s">
        <v>335</v>
      </c>
      <c r="C38" s="621"/>
      <c r="D38" s="621"/>
      <c r="E38" s="621"/>
      <c r="F38" s="621"/>
      <c r="G38" s="621"/>
      <c r="H38" s="621"/>
      <c r="I38" s="621"/>
      <c r="J38" s="621"/>
      <c r="K38" s="621"/>
      <c r="L38" s="621"/>
      <c r="M38" s="621"/>
      <c r="N38" s="621"/>
      <c r="O38" s="621"/>
      <c r="P38" s="621"/>
      <c r="Q38" s="622"/>
      <c r="R38" s="623">
        <v>272500</v>
      </c>
      <c r="S38" s="624"/>
      <c r="T38" s="624"/>
      <c r="U38" s="624"/>
      <c r="V38" s="624"/>
      <c r="W38" s="624"/>
      <c r="X38" s="624"/>
      <c r="Y38" s="625"/>
      <c r="Z38" s="626">
        <v>3.8</v>
      </c>
      <c r="AA38" s="626"/>
      <c r="AB38" s="626"/>
      <c r="AC38" s="626"/>
      <c r="AD38" s="627" t="s">
        <v>140</v>
      </c>
      <c r="AE38" s="627"/>
      <c r="AF38" s="627"/>
      <c r="AG38" s="627"/>
      <c r="AH38" s="627"/>
      <c r="AI38" s="627"/>
      <c r="AJ38" s="627"/>
      <c r="AK38" s="627"/>
      <c r="AL38" s="628" t="s">
        <v>140</v>
      </c>
      <c r="AM38" s="629"/>
      <c r="AN38" s="629"/>
      <c r="AO38" s="630"/>
      <c r="AQ38" s="686" t="s">
        <v>336</v>
      </c>
      <c r="AR38" s="687"/>
      <c r="AS38" s="687"/>
      <c r="AT38" s="687"/>
      <c r="AU38" s="687"/>
      <c r="AV38" s="687"/>
      <c r="AW38" s="687"/>
      <c r="AX38" s="687"/>
      <c r="AY38" s="688"/>
      <c r="AZ38" s="623">
        <v>42066</v>
      </c>
      <c r="BA38" s="624"/>
      <c r="BB38" s="624"/>
      <c r="BC38" s="624"/>
      <c r="BD38" s="656"/>
      <c r="BE38" s="656"/>
      <c r="BF38" s="678"/>
      <c r="BG38" s="620" t="s">
        <v>337</v>
      </c>
      <c r="BH38" s="621"/>
      <c r="BI38" s="621"/>
      <c r="BJ38" s="621"/>
      <c r="BK38" s="621"/>
      <c r="BL38" s="621"/>
      <c r="BM38" s="621"/>
      <c r="BN38" s="621"/>
      <c r="BO38" s="621"/>
      <c r="BP38" s="621"/>
      <c r="BQ38" s="621"/>
      <c r="BR38" s="621"/>
      <c r="BS38" s="621"/>
      <c r="BT38" s="621"/>
      <c r="BU38" s="622"/>
      <c r="BV38" s="623">
        <v>1118</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825740</v>
      </c>
      <c r="CS38" s="624"/>
      <c r="CT38" s="624"/>
      <c r="CU38" s="624"/>
      <c r="CV38" s="624"/>
      <c r="CW38" s="624"/>
      <c r="CX38" s="624"/>
      <c r="CY38" s="625"/>
      <c r="CZ38" s="628">
        <v>12</v>
      </c>
      <c r="DA38" s="654"/>
      <c r="DB38" s="654"/>
      <c r="DC38" s="658"/>
      <c r="DD38" s="632">
        <v>734580</v>
      </c>
      <c r="DE38" s="624"/>
      <c r="DF38" s="624"/>
      <c r="DG38" s="624"/>
      <c r="DH38" s="624"/>
      <c r="DI38" s="624"/>
      <c r="DJ38" s="624"/>
      <c r="DK38" s="625"/>
      <c r="DL38" s="632">
        <v>703784</v>
      </c>
      <c r="DM38" s="624"/>
      <c r="DN38" s="624"/>
      <c r="DO38" s="624"/>
      <c r="DP38" s="624"/>
      <c r="DQ38" s="624"/>
      <c r="DR38" s="624"/>
      <c r="DS38" s="624"/>
      <c r="DT38" s="624"/>
      <c r="DU38" s="624"/>
      <c r="DV38" s="625"/>
      <c r="DW38" s="628">
        <v>21.6</v>
      </c>
      <c r="DX38" s="654"/>
      <c r="DY38" s="654"/>
      <c r="DZ38" s="654"/>
      <c r="EA38" s="654"/>
      <c r="EB38" s="654"/>
      <c r="EC38" s="655"/>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229</v>
      </c>
      <c r="S39" s="624"/>
      <c r="T39" s="624"/>
      <c r="U39" s="624"/>
      <c r="V39" s="624"/>
      <c r="W39" s="624"/>
      <c r="X39" s="624"/>
      <c r="Y39" s="625"/>
      <c r="Z39" s="626" t="s">
        <v>229</v>
      </c>
      <c r="AA39" s="626"/>
      <c r="AB39" s="626"/>
      <c r="AC39" s="626"/>
      <c r="AD39" s="627" t="s">
        <v>140</v>
      </c>
      <c r="AE39" s="627"/>
      <c r="AF39" s="627"/>
      <c r="AG39" s="627"/>
      <c r="AH39" s="627"/>
      <c r="AI39" s="627"/>
      <c r="AJ39" s="627"/>
      <c r="AK39" s="627"/>
      <c r="AL39" s="628" t="s">
        <v>229</v>
      </c>
      <c r="AM39" s="629"/>
      <c r="AN39" s="629"/>
      <c r="AO39" s="630"/>
      <c r="AQ39" s="686" t="s">
        <v>340</v>
      </c>
      <c r="AR39" s="687"/>
      <c r="AS39" s="687"/>
      <c r="AT39" s="687"/>
      <c r="AU39" s="687"/>
      <c r="AV39" s="687"/>
      <c r="AW39" s="687"/>
      <c r="AX39" s="687"/>
      <c r="AY39" s="688"/>
      <c r="AZ39" s="623">
        <v>17500</v>
      </c>
      <c r="BA39" s="624"/>
      <c r="BB39" s="624"/>
      <c r="BC39" s="624"/>
      <c r="BD39" s="656"/>
      <c r="BE39" s="656"/>
      <c r="BF39" s="678"/>
      <c r="BG39" s="620" t="s">
        <v>341</v>
      </c>
      <c r="BH39" s="621"/>
      <c r="BI39" s="621"/>
      <c r="BJ39" s="621"/>
      <c r="BK39" s="621"/>
      <c r="BL39" s="621"/>
      <c r="BM39" s="621"/>
      <c r="BN39" s="621"/>
      <c r="BO39" s="621"/>
      <c r="BP39" s="621"/>
      <c r="BQ39" s="621"/>
      <c r="BR39" s="621"/>
      <c r="BS39" s="621"/>
      <c r="BT39" s="621"/>
      <c r="BU39" s="622"/>
      <c r="BV39" s="623">
        <v>1821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780199</v>
      </c>
      <c r="CS39" s="656"/>
      <c r="CT39" s="656"/>
      <c r="CU39" s="656"/>
      <c r="CV39" s="656"/>
      <c r="CW39" s="656"/>
      <c r="CX39" s="656"/>
      <c r="CY39" s="657"/>
      <c r="CZ39" s="628">
        <v>11.4</v>
      </c>
      <c r="DA39" s="654"/>
      <c r="DB39" s="654"/>
      <c r="DC39" s="658"/>
      <c r="DD39" s="632">
        <v>172309</v>
      </c>
      <c r="DE39" s="656"/>
      <c r="DF39" s="656"/>
      <c r="DG39" s="656"/>
      <c r="DH39" s="656"/>
      <c r="DI39" s="656"/>
      <c r="DJ39" s="656"/>
      <c r="DK39" s="657"/>
      <c r="DL39" s="632" t="s">
        <v>229</v>
      </c>
      <c r="DM39" s="656"/>
      <c r="DN39" s="656"/>
      <c r="DO39" s="656"/>
      <c r="DP39" s="656"/>
      <c r="DQ39" s="656"/>
      <c r="DR39" s="656"/>
      <c r="DS39" s="656"/>
      <c r="DT39" s="656"/>
      <c r="DU39" s="656"/>
      <c r="DV39" s="657"/>
      <c r="DW39" s="628" t="s">
        <v>140</v>
      </c>
      <c r="DX39" s="654"/>
      <c r="DY39" s="654"/>
      <c r="DZ39" s="654"/>
      <c r="EA39" s="654"/>
      <c r="EB39" s="654"/>
      <c r="EC39" s="655"/>
    </row>
    <row r="40" spans="2:133" ht="11.25" customHeight="1" x14ac:dyDescent="0.15">
      <c r="B40" s="620" t="s">
        <v>343</v>
      </c>
      <c r="C40" s="621"/>
      <c r="D40" s="621"/>
      <c r="E40" s="621"/>
      <c r="F40" s="621"/>
      <c r="G40" s="621"/>
      <c r="H40" s="621"/>
      <c r="I40" s="621"/>
      <c r="J40" s="621"/>
      <c r="K40" s="621"/>
      <c r="L40" s="621"/>
      <c r="M40" s="621"/>
      <c r="N40" s="621"/>
      <c r="O40" s="621"/>
      <c r="P40" s="621"/>
      <c r="Q40" s="622"/>
      <c r="R40" s="623" t="s">
        <v>140</v>
      </c>
      <c r="S40" s="624"/>
      <c r="T40" s="624"/>
      <c r="U40" s="624"/>
      <c r="V40" s="624"/>
      <c r="W40" s="624"/>
      <c r="X40" s="624"/>
      <c r="Y40" s="625"/>
      <c r="Z40" s="626" t="s">
        <v>140</v>
      </c>
      <c r="AA40" s="626"/>
      <c r="AB40" s="626"/>
      <c r="AC40" s="626"/>
      <c r="AD40" s="627" t="s">
        <v>131</v>
      </c>
      <c r="AE40" s="627"/>
      <c r="AF40" s="627"/>
      <c r="AG40" s="627"/>
      <c r="AH40" s="627"/>
      <c r="AI40" s="627"/>
      <c r="AJ40" s="627"/>
      <c r="AK40" s="627"/>
      <c r="AL40" s="628" t="s">
        <v>140</v>
      </c>
      <c r="AM40" s="629"/>
      <c r="AN40" s="629"/>
      <c r="AO40" s="630"/>
      <c r="AQ40" s="686" t="s">
        <v>344</v>
      </c>
      <c r="AR40" s="687"/>
      <c r="AS40" s="687"/>
      <c r="AT40" s="687"/>
      <c r="AU40" s="687"/>
      <c r="AV40" s="687"/>
      <c r="AW40" s="687"/>
      <c r="AX40" s="687"/>
      <c r="AY40" s="688"/>
      <c r="AZ40" s="623" t="s">
        <v>131</v>
      </c>
      <c r="BA40" s="624"/>
      <c r="BB40" s="624"/>
      <c r="BC40" s="624"/>
      <c r="BD40" s="656"/>
      <c r="BE40" s="656"/>
      <c r="BF40" s="678"/>
      <c r="BG40" s="671" t="s">
        <v>345</v>
      </c>
      <c r="BH40" s="672"/>
      <c r="BI40" s="672"/>
      <c r="BJ40" s="672"/>
      <c r="BK40" s="672"/>
      <c r="BL40" s="223"/>
      <c r="BM40" s="621" t="s">
        <v>346</v>
      </c>
      <c r="BN40" s="621"/>
      <c r="BO40" s="621"/>
      <c r="BP40" s="621"/>
      <c r="BQ40" s="621"/>
      <c r="BR40" s="621"/>
      <c r="BS40" s="621"/>
      <c r="BT40" s="621"/>
      <c r="BU40" s="622"/>
      <c r="BV40" s="623">
        <v>127</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32900</v>
      </c>
      <c r="CS40" s="624"/>
      <c r="CT40" s="624"/>
      <c r="CU40" s="624"/>
      <c r="CV40" s="624"/>
      <c r="CW40" s="624"/>
      <c r="CX40" s="624"/>
      <c r="CY40" s="625"/>
      <c r="CZ40" s="628">
        <v>0.5</v>
      </c>
      <c r="DA40" s="654"/>
      <c r="DB40" s="654"/>
      <c r="DC40" s="658"/>
      <c r="DD40" s="632" t="s">
        <v>229</v>
      </c>
      <c r="DE40" s="624"/>
      <c r="DF40" s="624"/>
      <c r="DG40" s="624"/>
      <c r="DH40" s="624"/>
      <c r="DI40" s="624"/>
      <c r="DJ40" s="624"/>
      <c r="DK40" s="625"/>
      <c r="DL40" s="632" t="s">
        <v>131</v>
      </c>
      <c r="DM40" s="624"/>
      <c r="DN40" s="624"/>
      <c r="DO40" s="624"/>
      <c r="DP40" s="624"/>
      <c r="DQ40" s="624"/>
      <c r="DR40" s="624"/>
      <c r="DS40" s="624"/>
      <c r="DT40" s="624"/>
      <c r="DU40" s="624"/>
      <c r="DV40" s="625"/>
      <c r="DW40" s="628" t="s">
        <v>140</v>
      </c>
      <c r="DX40" s="654"/>
      <c r="DY40" s="654"/>
      <c r="DZ40" s="654"/>
      <c r="EA40" s="654"/>
      <c r="EB40" s="654"/>
      <c r="EC40" s="655"/>
    </row>
    <row r="41" spans="2:133" ht="11.25" customHeight="1" x14ac:dyDescent="0.15">
      <c r="B41" s="644" t="s">
        <v>348</v>
      </c>
      <c r="C41" s="645"/>
      <c r="D41" s="645"/>
      <c r="E41" s="645"/>
      <c r="F41" s="645"/>
      <c r="G41" s="645"/>
      <c r="H41" s="645"/>
      <c r="I41" s="645"/>
      <c r="J41" s="645"/>
      <c r="K41" s="645"/>
      <c r="L41" s="645"/>
      <c r="M41" s="645"/>
      <c r="N41" s="645"/>
      <c r="O41" s="645"/>
      <c r="P41" s="645"/>
      <c r="Q41" s="646"/>
      <c r="R41" s="695">
        <v>7239617</v>
      </c>
      <c r="S41" s="696"/>
      <c r="T41" s="696"/>
      <c r="U41" s="696"/>
      <c r="V41" s="696"/>
      <c r="W41" s="696"/>
      <c r="X41" s="696"/>
      <c r="Y41" s="700"/>
      <c r="Z41" s="701">
        <v>100</v>
      </c>
      <c r="AA41" s="701"/>
      <c r="AB41" s="701"/>
      <c r="AC41" s="701"/>
      <c r="AD41" s="702">
        <v>3259203</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81999</v>
      </c>
      <c r="BA41" s="624"/>
      <c r="BB41" s="624"/>
      <c r="BC41" s="624"/>
      <c r="BD41" s="656"/>
      <c r="BE41" s="656"/>
      <c r="BF41" s="678"/>
      <c r="BG41" s="671"/>
      <c r="BH41" s="672"/>
      <c r="BI41" s="672"/>
      <c r="BJ41" s="672"/>
      <c r="BK41" s="672"/>
      <c r="BL41" s="223"/>
      <c r="BM41" s="621" t="s">
        <v>350</v>
      </c>
      <c r="BN41" s="621"/>
      <c r="BO41" s="621"/>
      <c r="BP41" s="621"/>
      <c r="BQ41" s="621"/>
      <c r="BR41" s="621"/>
      <c r="BS41" s="621"/>
      <c r="BT41" s="621"/>
      <c r="BU41" s="622"/>
      <c r="BV41" s="623" t="s">
        <v>140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229</v>
      </c>
      <c r="CS41" s="656"/>
      <c r="CT41" s="656"/>
      <c r="CU41" s="656"/>
      <c r="CV41" s="656"/>
      <c r="CW41" s="656"/>
      <c r="CX41" s="656"/>
      <c r="CY41" s="657"/>
      <c r="CZ41" s="628" t="s">
        <v>131</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314281</v>
      </c>
      <c r="BA42" s="696"/>
      <c r="BB42" s="696"/>
      <c r="BC42" s="696"/>
      <c r="BD42" s="682"/>
      <c r="BE42" s="682"/>
      <c r="BF42" s="684"/>
      <c r="BG42" s="673"/>
      <c r="BH42" s="674"/>
      <c r="BI42" s="674"/>
      <c r="BJ42" s="674"/>
      <c r="BK42" s="674"/>
      <c r="BL42" s="224"/>
      <c r="BM42" s="645" t="s">
        <v>353</v>
      </c>
      <c r="BN42" s="645"/>
      <c r="BO42" s="645"/>
      <c r="BP42" s="645"/>
      <c r="BQ42" s="645"/>
      <c r="BR42" s="645"/>
      <c r="BS42" s="645"/>
      <c r="BT42" s="645"/>
      <c r="BU42" s="646"/>
      <c r="BV42" s="695">
        <v>455</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507026</v>
      </c>
      <c r="CS42" s="656"/>
      <c r="CT42" s="656"/>
      <c r="CU42" s="656"/>
      <c r="CV42" s="656"/>
      <c r="CW42" s="656"/>
      <c r="CX42" s="656"/>
      <c r="CY42" s="657"/>
      <c r="CZ42" s="628">
        <v>7.4</v>
      </c>
      <c r="DA42" s="654"/>
      <c r="DB42" s="654"/>
      <c r="DC42" s="658"/>
      <c r="DD42" s="632">
        <v>66551</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14076</v>
      </c>
      <c r="CS43" s="656"/>
      <c r="CT43" s="656"/>
      <c r="CU43" s="656"/>
      <c r="CV43" s="656"/>
      <c r="CW43" s="656"/>
      <c r="CX43" s="656"/>
      <c r="CY43" s="657"/>
      <c r="CZ43" s="628">
        <v>0.2</v>
      </c>
      <c r="DA43" s="654"/>
      <c r="DB43" s="654"/>
      <c r="DC43" s="658"/>
      <c r="DD43" s="632">
        <v>14076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358</v>
      </c>
      <c r="CG44" s="621"/>
      <c r="CH44" s="621"/>
      <c r="CI44" s="621"/>
      <c r="CJ44" s="621"/>
      <c r="CK44" s="621"/>
      <c r="CL44" s="621"/>
      <c r="CM44" s="621"/>
      <c r="CN44" s="621"/>
      <c r="CO44" s="621"/>
      <c r="CP44" s="621"/>
      <c r="CQ44" s="622"/>
      <c r="CR44" s="623">
        <v>425094</v>
      </c>
      <c r="CS44" s="624"/>
      <c r="CT44" s="624"/>
      <c r="CU44" s="624"/>
      <c r="CV44" s="624"/>
      <c r="CW44" s="624"/>
      <c r="CX44" s="624"/>
      <c r="CY44" s="625"/>
      <c r="CZ44" s="628">
        <v>6.2</v>
      </c>
      <c r="DA44" s="629"/>
      <c r="DB44" s="629"/>
      <c r="DC44" s="635"/>
      <c r="DD44" s="632">
        <v>61916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360</v>
      </c>
      <c r="CG45" s="621"/>
      <c r="CH45" s="621"/>
      <c r="CI45" s="621"/>
      <c r="CJ45" s="621"/>
      <c r="CK45" s="621"/>
      <c r="CL45" s="621"/>
      <c r="CM45" s="621"/>
      <c r="CN45" s="621"/>
      <c r="CO45" s="621"/>
      <c r="CP45" s="621"/>
      <c r="CQ45" s="622"/>
      <c r="CR45" s="623">
        <v>70047</v>
      </c>
      <c r="CS45" s="656"/>
      <c r="CT45" s="656"/>
      <c r="CU45" s="656"/>
      <c r="CV45" s="656"/>
      <c r="CW45" s="656"/>
      <c r="CX45" s="656"/>
      <c r="CY45" s="657"/>
      <c r="CZ45" s="628">
        <v>1</v>
      </c>
      <c r="DA45" s="654"/>
      <c r="DB45" s="654"/>
      <c r="DC45" s="658"/>
      <c r="DD45" s="632">
        <v>1339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361</v>
      </c>
      <c r="CG46" s="621"/>
      <c r="CH46" s="621"/>
      <c r="CI46" s="621"/>
      <c r="CJ46" s="621"/>
      <c r="CK46" s="621"/>
      <c r="CL46" s="621"/>
      <c r="CM46" s="621"/>
      <c r="CN46" s="621"/>
      <c r="CO46" s="621"/>
      <c r="CP46" s="621"/>
      <c r="CQ46" s="622"/>
      <c r="CR46" s="623">
        <v>350754</v>
      </c>
      <c r="CS46" s="624"/>
      <c r="CT46" s="624"/>
      <c r="CU46" s="624"/>
      <c r="CV46" s="624"/>
      <c r="CW46" s="624"/>
      <c r="CX46" s="624"/>
      <c r="CY46" s="625"/>
      <c r="CZ46" s="628">
        <v>5.0999999999999996</v>
      </c>
      <c r="DA46" s="629"/>
      <c r="DB46" s="629"/>
      <c r="DC46" s="635"/>
      <c r="DD46" s="632">
        <v>56284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362</v>
      </c>
      <c r="CG47" s="621"/>
      <c r="CH47" s="621"/>
      <c r="CI47" s="621"/>
      <c r="CJ47" s="621"/>
      <c r="CK47" s="621"/>
      <c r="CL47" s="621"/>
      <c r="CM47" s="621"/>
      <c r="CN47" s="621"/>
      <c r="CO47" s="621"/>
      <c r="CP47" s="621"/>
      <c r="CQ47" s="622"/>
      <c r="CR47" s="623">
        <v>81932</v>
      </c>
      <c r="CS47" s="656"/>
      <c r="CT47" s="656"/>
      <c r="CU47" s="656"/>
      <c r="CV47" s="656"/>
      <c r="CW47" s="656"/>
      <c r="CX47" s="656"/>
      <c r="CY47" s="657"/>
      <c r="CZ47" s="628">
        <v>1.2</v>
      </c>
      <c r="DA47" s="654"/>
      <c r="DB47" s="654"/>
      <c r="DC47" s="658"/>
      <c r="DD47" s="632">
        <v>4635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363</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6854520</v>
      </c>
      <c r="CS49" s="682"/>
      <c r="CT49" s="682"/>
      <c r="CU49" s="682"/>
      <c r="CV49" s="682"/>
      <c r="CW49" s="682"/>
      <c r="CX49" s="682"/>
      <c r="CY49" s="711"/>
      <c r="CZ49" s="703">
        <v>100</v>
      </c>
      <c r="DA49" s="712"/>
      <c r="DB49" s="712"/>
      <c r="DC49" s="713"/>
      <c r="DD49" s="714">
        <v>3624875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ReYX1M/SNKSZX8yOTExnld8quo50lBiCaFuRTP4jaQg6qTAg5P/hNGIzz1mptp+I9ECECrVj5JIMKqjZvnQeg==" saltValue="xuyqlMj8Xuo1AoUdRwQ30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7041</v>
      </c>
      <c r="R7" s="753"/>
      <c r="S7" s="753"/>
      <c r="T7" s="753"/>
      <c r="U7" s="753"/>
      <c r="V7" s="753">
        <v>6695</v>
      </c>
      <c r="W7" s="753"/>
      <c r="X7" s="753"/>
      <c r="Y7" s="753"/>
      <c r="Z7" s="753"/>
      <c r="AA7" s="753">
        <v>347</v>
      </c>
      <c r="AB7" s="753"/>
      <c r="AC7" s="753"/>
      <c r="AD7" s="753"/>
      <c r="AE7" s="754"/>
      <c r="AF7" s="755">
        <v>320</v>
      </c>
      <c r="AG7" s="756"/>
      <c r="AH7" s="756"/>
      <c r="AI7" s="756"/>
      <c r="AJ7" s="757"/>
      <c r="AK7" s="758" t="s">
        <v>580</v>
      </c>
      <c r="AL7" s="759"/>
      <c r="AM7" s="759"/>
      <c r="AN7" s="759"/>
      <c r="AO7" s="759"/>
      <c r="AP7" s="759">
        <v>5061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583</v>
      </c>
      <c r="BS7" s="746" t="s">
        <v>584</v>
      </c>
      <c r="BT7" s="747"/>
      <c r="BU7" s="747"/>
      <c r="BV7" s="747"/>
      <c r="BW7" s="747"/>
      <c r="BX7" s="747"/>
      <c r="BY7" s="747"/>
      <c r="BZ7" s="747"/>
      <c r="CA7" s="747"/>
      <c r="CB7" s="747"/>
      <c r="CC7" s="747"/>
      <c r="CD7" s="747"/>
      <c r="CE7" s="747"/>
      <c r="CF7" s="747"/>
      <c r="CG7" s="762"/>
      <c r="CH7" s="743">
        <v>0</v>
      </c>
      <c r="CI7" s="744"/>
      <c r="CJ7" s="744"/>
      <c r="CK7" s="744"/>
      <c r="CL7" s="745"/>
      <c r="CM7" s="743">
        <v>25</v>
      </c>
      <c r="CN7" s="744"/>
      <c r="CO7" s="744"/>
      <c r="CP7" s="744"/>
      <c r="CQ7" s="745"/>
      <c r="CR7" s="743">
        <v>10</v>
      </c>
      <c r="CS7" s="744"/>
      <c r="CT7" s="744"/>
      <c r="CU7" s="744"/>
      <c r="CV7" s="745"/>
      <c r="CW7" s="743" t="s">
        <v>569</v>
      </c>
      <c r="CX7" s="744"/>
      <c r="CY7" s="744"/>
      <c r="CZ7" s="744"/>
      <c r="DA7" s="745"/>
      <c r="DB7" s="743" t="s">
        <v>569</v>
      </c>
      <c r="DC7" s="744"/>
      <c r="DD7" s="744"/>
      <c r="DE7" s="744"/>
      <c r="DF7" s="745"/>
      <c r="DG7" s="743" t="s">
        <v>569</v>
      </c>
      <c r="DH7" s="744"/>
      <c r="DI7" s="744"/>
      <c r="DJ7" s="744"/>
      <c r="DK7" s="745"/>
      <c r="DL7" s="743" t="s">
        <v>569</v>
      </c>
      <c r="DM7" s="744"/>
      <c r="DN7" s="744"/>
      <c r="DO7" s="744"/>
      <c r="DP7" s="745"/>
      <c r="DQ7" s="743" t="s">
        <v>569</v>
      </c>
      <c r="DR7" s="744"/>
      <c r="DS7" s="744"/>
      <c r="DT7" s="744"/>
      <c r="DU7" s="745"/>
      <c r="DV7" s="746"/>
      <c r="DW7" s="747"/>
      <c r="DX7" s="747"/>
      <c r="DY7" s="747"/>
      <c r="DZ7" s="748"/>
      <c r="EA7" s="234"/>
    </row>
    <row r="8" spans="1:131" s="235" customFormat="1" ht="26.25" customHeight="1" x14ac:dyDescent="0.15">
      <c r="A8" s="238">
        <v>2</v>
      </c>
      <c r="B8" s="780" t="s">
        <v>388</v>
      </c>
      <c r="C8" s="781"/>
      <c r="D8" s="781"/>
      <c r="E8" s="781"/>
      <c r="F8" s="781"/>
      <c r="G8" s="781"/>
      <c r="H8" s="781"/>
      <c r="I8" s="781"/>
      <c r="J8" s="781"/>
      <c r="K8" s="781"/>
      <c r="L8" s="781"/>
      <c r="M8" s="781"/>
      <c r="N8" s="781"/>
      <c r="O8" s="781"/>
      <c r="P8" s="782"/>
      <c r="Q8" s="783">
        <v>214</v>
      </c>
      <c r="R8" s="784"/>
      <c r="S8" s="784"/>
      <c r="T8" s="784"/>
      <c r="U8" s="784"/>
      <c r="V8" s="784">
        <v>176</v>
      </c>
      <c r="W8" s="784"/>
      <c r="X8" s="784"/>
      <c r="Y8" s="784"/>
      <c r="Z8" s="784"/>
      <c r="AA8" s="784">
        <v>38</v>
      </c>
      <c r="AB8" s="784"/>
      <c r="AC8" s="784"/>
      <c r="AD8" s="784"/>
      <c r="AE8" s="785"/>
      <c r="AF8" s="786">
        <v>3</v>
      </c>
      <c r="AG8" s="787"/>
      <c r="AH8" s="787"/>
      <c r="AI8" s="787"/>
      <c r="AJ8" s="788"/>
      <c r="AK8" s="769" t="s">
        <v>581</v>
      </c>
      <c r="AL8" s="770"/>
      <c r="AM8" s="770"/>
      <c r="AN8" s="770"/>
      <c r="AO8" s="770"/>
      <c r="AP8" s="770" t="s">
        <v>580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7255</v>
      </c>
      <c r="R23" s="793"/>
      <c r="S23" s="793"/>
      <c r="T23" s="793"/>
      <c r="U23" s="793"/>
      <c r="V23" s="793">
        <v>6870</v>
      </c>
      <c r="W23" s="793"/>
      <c r="X23" s="793"/>
      <c r="Y23" s="793"/>
      <c r="Z23" s="793"/>
      <c r="AA23" s="793">
        <v>385</v>
      </c>
      <c r="AB23" s="793"/>
      <c r="AC23" s="793"/>
      <c r="AD23" s="793"/>
      <c r="AE23" s="794"/>
      <c r="AF23" s="795">
        <v>323</v>
      </c>
      <c r="AG23" s="793"/>
      <c r="AH23" s="793"/>
      <c r="AI23" s="793"/>
      <c r="AJ23" s="796"/>
      <c r="AK23" s="797"/>
      <c r="AL23" s="798"/>
      <c r="AM23" s="798"/>
      <c r="AN23" s="798"/>
      <c r="AO23" s="798"/>
      <c r="AP23" s="793">
        <v>5061</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1280</v>
      </c>
      <c r="R28" s="823"/>
      <c r="S28" s="823"/>
      <c r="T28" s="823"/>
      <c r="U28" s="823"/>
      <c r="V28" s="823">
        <v>1223</v>
      </c>
      <c r="W28" s="823"/>
      <c r="X28" s="823"/>
      <c r="Y28" s="823"/>
      <c r="Z28" s="823"/>
      <c r="AA28" s="823">
        <v>56</v>
      </c>
      <c r="AB28" s="823"/>
      <c r="AC28" s="823"/>
      <c r="AD28" s="823"/>
      <c r="AE28" s="824"/>
      <c r="AF28" s="825">
        <v>56</v>
      </c>
      <c r="AG28" s="823"/>
      <c r="AH28" s="823"/>
      <c r="AI28" s="823"/>
      <c r="AJ28" s="826"/>
      <c r="AK28" s="827" t="s">
        <v>580</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136</v>
      </c>
      <c r="R29" s="784"/>
      <c r="S29" s="784"/>
      <c r="T29" s="784"/>
      <c r="U29" s="784"/>
      <c r="V29" s="784">
        <v>135</v>
      </c>
      <c r="W29" s="784"/>
      <c r="X29" s="784"/>
      <c r="Y29" s="784"/>
      <c r="Z29" s="784"/>
      <c r="AA29" s="784">
        <v>1</v>
      </c>
      <c r="AB29" s="784"/>
      <c r="AC29" s="784"/>
      <c r="AD29" s="784"/>
      <c r="AE29" s="785"/>
      <c r="AF29" s="786">
        <v>1</v>
      </c>
      <c r="AG29" s="787"/>
      <c r="AH29" s="787"/>
      <c r="AI29" s="787"/>
      <c r="AJ29" s="788"/>
      <c r="AK29" s="834" t="s">
        <v>580</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672</v>
      </c>
      <c r="R30" s="784"/>
      <c r="S30" s="784"/>
      <c r="T30" s="784"/>
      <c r="U30" s="784"/>
      <c r="V30" s="784">
        <v>652</v>
      </c>
      <c r="W30" s="784"/>
      <c r="X30" s="784"/>
      <c r="Y30" s="784"/>
      <c r="Z30" s="784"/>
      <c r="AA30" s="784">
        <v>20</v>
      </c>
      <c r="AB30" s="784"/>
      <c r="AC30" s="784"/>
      <c r="AD30" s="784"/>
      <c r="AE30" s="785"/>
      <c r="AF30" s="786">
        <v>17</v>
      </c>
      <c r="AG30" s="787"/>
      <c r="AH30" s="787"/>
      <c r="AI30" s="787"/>
      <c r="AJ30" s="788"/>
      <c r="AK30" s="834">
        <v>429</v>
      </c>
      <c r="AL30" s="830"/>
      <c r="AM30" s="830"/>
      <c r="AN30" s="830"/>
      <c r="AO30" s="830"/>
      <c r="AP30" s="830">
        <v>4296</v>
      </c>
      <c r="AQ30" s="830"/>
      <c r="AR30" s="830"/>
      <c r="AS30" s="830"/>
      <c r="AT30" s="830"/>
      <c r="AU30" s="830">
        <v>4215</v>
      </c>
      <c r="AV30" s="830"/>
      <c r="AW30" s="830"/>
      <c r="AX30" s="830"/>
      <c r="AY30" s="830"/>
      <c r="AZ30" s="831" t="s">
        <v>580</v>
      </c>
      <c r="BA30" s="831"/>
      <c r="BB30" s="831"/>
      <c r="BC30" s="831"/>
      <c r="BD30" s="831"/>
      <c r="BE30" s="832" t="s">
        <v>405</v>
      </c>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407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74</v>
      </c>
      <c r="AG63" s="844"/>
      <c r="AH63" s="844"/>
      <c r="AI63" s="844"/>
      <c r="AJ63" s="845"/>
      <c r="AK63" s="846"/>
      <c r="AL63" s="841"/>
      <c r="AM63" s="841"/>
      <c r="AN63" s="841"/>
      <c r="AO63" s="841"/>
      <c r="AP63" s="844">
        <v>4296</v>
      </c>
      <c r="AQ63" s="844"/>
      <c r="AR63" s="844"/>
      <c r="AS63" s="844"/>
      <c r="AT63" s="844"/>
      <c r="AU63" s="844">
        <v>4215</v>
      </c>
      <c r="AV63" s="844"/>
      <c r="AW63" s="844"/>
      <c r="AX63" s="844"/>
      <c r="AY63" s="844"/>
      <c r="AZ63" s="848"/>
      <c r="BA63" s="848"/>
      <c r="BB63" s="848"/>
      <c r="BC63" s="848"/>
      <c r="BD63" s="848"/>
      <c r="BE63" s="849"/>
      <c r="BF63" s="849"/>
      <c r="BG63" s="849"/>
      <c r="BH63" s="849"/>
      <c r="BI63" s="850"/>
      <c r="BJ63" s="851" t="s">
        <v>408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410</v>
      </c>
      <c r="B66" s="728"/>
      <c r="C66" s="728"/>
      <c r="D66" s="728"/>
      <c r="E66" s="728"/>
      <c r="F66" s="728"/>
      <c r="G66" s="728"/>
      <c r="H66" s="728"/>
      <c r="I66" s="728"/>
      <c r="J66" s="728"/>
      <c r="K66" s="728"/>
      <c r="L66" s="728"/>
      <c r="M66" s="728"/>
      <c r="N66" s="728"/>
      <c r="O66" s="728"/>
      <c r="P66" s="729"/>
      <c r="Q66" s="733" t="s">
        <v>394</v>
      </c>
      <c r="R66" s="734"/>
      <c r="S66" s="734"/>
      <c r="T66" s="734"/>
      <c r="U66" s="735"/>
      <c r="V66" s="733" t="s">
        <v>395</v>
      </c>
      <c r="W66" s="734"/>
      <c r="X66" s="734"/>
      <c r="Y66" s="734"/>
      <c r="Z66" s="735"/>
      <c r="AA66" s="733" t="s">
        <v>411</v>
      </c>
      <c r="AB66" s="734"/>
      <c r="AC66" s="734"/>
      <c r="AD66" s="734"/>
      <c r="AE66" s="735"/>
      <c r="AF66" s="854" t="s">
        <v>397</v>
      </c>
      <c r="AG66" s="815"/>
      <c r="AH66" s="815"/>
      <c r="AI66" s="815"/>
      <c r="AJ66" s="855"/>
      <c r="AK66" s="733" t="s">
        <v>398</v>
      </c>
      <c r="AL66" s="728"/>
      <c r="AM66" s="728"/>
      <c r="AN66" s="728"/>
      <c r="AO66" s="729"/>
      <c r="AP66" s="733" t="s">
        <v>412</v>
      </c>
      <c r="AQ66" s="734"/>
      <c r="AR66" s="734"/>
      <c r="AS66" s="734"/>
      <c r="AT66" s="735"/>
      <c r="AU66" s="733" t="s">
        <v>413</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567</v>
      </c>
      <c r="C68" s="870"/>
      <c r="D68" s="870"/>
      <c r="E68" s="870"/>
      <c r="F68" s="870"/>
      <c r="G68" s="870"/>
      <c r="H68" s="870"/>
      <c r="I68" s="870"/>
      <c r="J68" s="870"/>
      <c r="K68" s="870"/>
      <c r="L68" s="870"/>
      <c r="M68" s="870"/>
      <c r="N68" s="870"/>
      <c r="O68" s="870"/>
      <c r="P68" s="871"/>
      <c r="Q68" s="872">
        <v>4200</v>
      </c>
      <c r="R68" s="866"/>
      <c r="S68" s="866"/>
      <c r="T68" s="866"/>
      <c r="U68" s="866"/>
      <c r="V68" s="866">
        <v>4093</v>
      </c>
      <c r="W68" s="866"/>
      <c r="X68" s="866"/>
      <c r="Y68" s="866"/>
      <c r="Z68" s="866"/>
      <c r="AA68" s="866">
        <v>107</v>
      </c>
      <c r="AB68" s="866"/>
      <c r="AC68" s="866"/>
      <c r="AD68" s="866"/>
      <c r="AE68" s="866"/>
      <c r="AF68" s="866">
        <v>107</v>
      </c>
      <c r="AG68" s="866"/>
      <c r="AH68" s="866"/>
      <c r="AI68" s="866"/>
      <c r="AJ68" s="866"/>
      <c r="AK68" s="866">
        <v>79</v>
      </c>
      <c r="AL68" s="866"/>
      <c r="AM68" s="866"/>
      <c r="AN68" s="866"/>
      <c r="AO68" s="866"/>
      <c r="AP68" s="866">
        <v>2356</v>
      </c>
      <c r="AQ68" s="866"/>
      <c r="AR68" s="866"/>
      <c r="AS68" s="866"/>
      <c r="AT68" s="866"/>
      <c r="AU68" s="866">
        <v>196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568</v>
      </c>
      <c r="C69" s="874"/>
      <c r="D69" s="874"/>
      <c r="E69" s="874"/>
      <c r="F69" s="874"/>
      <c r="G69" s="874"/>
      <c r="H69" s="874"/>
      <c r="I69" s="874"/>
      <c r="J69" s="874"/>
      <c r="K69" s="874"/>
      <c r="L69" s="874"/>
      <c r="M69" s="874"/>
      <c r="N69" s="874"/>
      <c r="O69" s="874"/>
      <c r="P69" s="875"/>
      <c r="Q69" s="876">
        <v>18202</v>
      </c>
      <c r="R69" s="830"/>
      <c r="S69" s="830"/>
      <c r="T69" s="830"/>
      <c r="U69" s="830"/>
      <c r="V69" s="830">
        <v>17587</v>
      </c>
      <c r="W69" s="830"/>
      <c r="X69" s="830"/>
      <c r="Y69" s="830"/>
      <c r="Z69" s="830"/>
      <c r="AA69" s="830">
        <v>615</v>
      </c>
      <c r="AB69" s="830"/>
      <c r="AC69" s="830"/>
      <c r="AD69" s="830"/>
      <c r="AE69" s="830"/>
      <c r="AF69" s="830">
        <v>615</v>
      </c>
      <c r="AG69" s="830"/>
      <c r="AH69" s="830"/>
      <c r="AI69" s="830"/>
      <c r="AJ69" s="830"/>
      <c r="AK69" s="830">
        <v>2988</v>
      </c>
      <c r="AL69" s="830"/>
      <c r="AM69" s="830"/>
      <c r="AN69" s="830"/>
      <c r="AO69" s="830"/>
      <c r="AP69" s="830" t="s">
        <v>580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570</v>
      </c>
      <c r="C70" s="874"/>
      <c r="D70" s="874"/>
      <c r="E70" s="874"/>
      <c r="F70" s="874"/>
      <c r="G70" s="874"/>
      <c r="H70" s="874"/>
      <c r="I70" s="874"/>
      <c r="J70" s="874"/>
      <c r="K70" s="874"/>
      <c r="L70" s="874"/>
      <c r="M70" s="874"/>
      <c r="N70" s="874"/>
      <c r="O70" s="874"/>
      <c r="P70" s="875"/>
      <c r="Q70" s="876">
        <v>1531673</v>
      </c>
      <c r="R70" s="830"/>
      <c r="S70" s="830"/>
      <c r="T70" s="830"/>
      <c r="U70" s="830"/>
      <c r="V70" s="830">
        <v>1469555</v>
      </c>
      <c r="W70" s="830"/>
      <c r="X70" s="830"/>
      <c r="Y70" s="830"/>
      <c r="Z70" s="830"/>
      <c r="AA70" s="830">
        <v>62118</v>
      </c>
      <c r="AB70" s="830"/>
      <c r="AC70" s="830"/>
      <c r="AD70" s="830"/>
      <c r="AE70" s="830"/>
      <c r="AF70" s="830">
        <v>4433</v>
      </c>
      <c r="AG70" s="830"/>
      <c r="AH70" s="830"/>
      <c r="AI70" s="830"/>
      <c r="AJ70" s="830"/>
      <c r="AK70" s="830">
        <v>1180</v>
      </c>
      <c r="AL70" s="830"/>
      <c r="AM70" s="830"/>
      <c r="AN70" s="830"/>
      <c r="AO70" s="830"/>
      <c r="AP70" s="830">
        <v>2877</v>
      </c>
      <c r="AQ70" s="830"/>
      <c r="AR70" s="830"/>
      <c r="AS70" s="830"/>
      <c r="AT70" s="830"/>
      <c r="AU70" s="830" t="s">
        <v>580</v>
      </c>
      <c r="AV70" s="830"/>
      <c r="AW70" s="830"/>
      <c r="AX70" s="830"/>
      <c r="AY70" s="830"/>
      <c r="AZ70" s="832" t="s">
        <v>571</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572</v>
      </c>
      <c r="C71" s="874"/>
      <c r="D71" s="874"/>
      <c r="E71" s="874"/>
      <c r="F71" s="874"/>
      <c r="G71" s="874"/>
      <c r="H71" s="874"/>
      <c r="I71" s="874"/>
      <c r="J71" s="874"/>
      <c r="K71" s="874"/>
      <c r="L71" s="874"/>
      <c r="M71" s="874"/>
      <c r="N71" s="874"/>
      <c r="O71" s="874"/>
      <c r="P71" s="875"/>
      <c r="Q71" s="876">
        <v>3738152</v>
      </c>
      <c r="R71" s="830"/>
      <c r="S71" s="830"/>
      <c r="T71" s="830"/>
      <c r="U71" s="830"/>
      <c r="V71" s="830">
        <v>3730816</v>
      </c>
      <c r="W71" s="830"/>
      <c r="X71" s="830"/>
      <c r="Y71" s="830"/>
      <c r="Z71" s="830"/>
      <c r="AA71" s="830">
        <v>7336</v>
      </c>
      <c r="AB71" s="830"/>
      <c r="AC71" s="830"/>
      <c r="AD71" s="830"/>
      <c r="AE71" s="830"/>
      <c r="AF71" s="830">
        <v>4213</v>
      </c>
      <c r="AG71" s="830"/>
      <c r="AH71" s="830"/>
      <c r="AI71" s="830"/>
      <c r="AJ71" s="830"/>
      <c r="AK71" s="830">
        <v>304480</v>
      </c>
      <c r="AL71" s="830"/>
      <c r="AM71" s="830"/>
      <c r="AN71" s="830"/>
      <c r="AO71" s="830"/>
      <c r="AP71" s="830">
        <v>4432</v>
      </c>
      <c r="AQ71" s="830"/>
      <c r="AR71" s="830"/>
      <c r="AS71" s="830"/>
      <c r="AT71" s="830"/>
      <c r="AU71" s="830" t="s">
        <v>580</v>
      </c>
      <c r="AV71" s="830"/>
      <c r="AW71" s="830"/>
      <c r="AX71" s="830"/>
      <c r="AY71" s="830"/>
      <c r="AZ71" s="832" t="s">
        <v>571</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573</v>
      </c>
      <c r="C72" s="874"/>
      <c r="D72" s="874"/>
      <c r="E72" s="874"/>
      <c r="F72" s="874"/>
      <c r="G72" s="874"/>
      <c r="H72" s="874"/>
      <c r="I72" s="874"/>
      <c r="J72" s="874"/>
      <c r="K72" s="874"/>
      <c r="L72" s="874"/>
      <c r="M72" s="874"/>
      <c r="N72" s="874"/>
      <c r="O72" s="874"/>
      <c r="P72" s="875"/>
      <c r="Q72" s="876">
        <v>206172</v>
      </c>
      <c r="R72" s="830"/>
      <c r="S72" s="830"/>
      <c r="T72" s="830"/>
      <c r="U72" s="830"/>
      <c r="V72" s="830">
        <v>142507</v>
      </c>
      <c r="W72" s="830"/>
      <c r="X72" s="830"/>
      <c r="Y72" s="830"/>
      <c r="Z72" s="830"/>
      <c r="AA72" s="830">
        <v>63665</v>
      </c>
      <c r="AB72" s="830"/>
      <c r="AC72" s="830"/>
      <c r="AD72" s="830"/>
      <c r="AE72" s="830"/>
      <c r="AF72" s="830">
        <v>1077</v>
      </c>
      <c r="AG72" s="830"/>
      <c r="AH72" s="830"/>
      <c r="AI72" s="830"/>
      <c r="AJ72" s="830"/>
      <c r="AK72" s="830">
        <v>52500</v>
      </c>
      <c r="AL72" s="830"/>
      <c r="AM72" s="830"/>
      <c r="AN72" s="830"/>
      <c r="AO72" s="830"/>
      <c r="AP72" s="830" t="s">
        <v>582</v>
      </c>
      <c r="AQ72" s="830"/>
      <c r="AR72" s="830"/>
      <c r="AS72" s="830"/>
      <c r="AT72" s="830"/>
      <c r="AU72" s="830" t="s">
        <v>580</v>
      </c>
      <c r="AV72" s="830"/>
      <c r="AW72" s="830"/>
      <c r="AX72" s="830"/>
      <c r="AY72" s="830"/>
      <c r="AZ72" s="832" t="s">
        <v>571</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574</v>
      </c>
      <c r="C73" s="874"/>
      <c r="D73" s="874"/>
      <c r="E73" s="874"/>
      <c r="F73" s="874"/>
      <c r="G73" s="874"/>
      <c r="H73" s="874"/>
      <c r="I73" s="874"/>
      <c r="J73" s="874"/>
      <c r="K73" s="874"/>
      <c r="L73" s="874"/>
      <c r="M73" s="874"/>
      <c r="N73" s="874"/>
      <c r="O73" s="874"/>
      <c r="P73" s="875"/>
      <c r="Q73" s="876">
        <v>1005</v>
      </c>
      <c r="R73" s="830"/>
      <c r="S73" s="830"/>
      <c r="T73" s="830"/>
      <c r="U73" s="830"/>
      <c r="V73" s="830">
        <v>990</v>
      </c>
      <c r="W73" s="830"/>
      <c r="X73" s="830"/>
      <c r="Y73" s="830"/>
      <c r="Z73" s="830"/>
      <c r="AA73" s="830">
        <v>15</v>
      </c>
      <c r="AB73" s="830"/>
      <c r="AC73" s="830"/>
      <c r="AD73" s="830"/>
      <c r="AE73" s="830"/>
      <c r="AF73" s="830">
        <v>15</v>
      </c>
      <c r="AG73" s="830"/>
      <c r="AH73" s="830"/>
      <c r="AI73" s="830"/>
      <c r="AJ73" s="830"/>
      <c r="AK73" s="830">
        <v>163</v>
      </c>
      <c r="AL73" s="830"/>
      <c r="AM73" s="830"/>
      <c r="AN73" s="830"/>
      <c r="AO73" s="830"/>
      <c r="AP73" s="830" t="s">
        <v>582</v>
      </c>
      <c r="AQ73" s="830"/>
      <c r="AR73" s="830"/>
      <c r="AS73" s="830"/>
      <c r="AT73" s="830"/>
      <c r="AU73" s="830" t="s">
        <v>580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575</v>
      </c>
      <c r="C74" s="874"/>
      <c r="D74" s="874"/>
      <c r="E74" s="874"/>
      <c r="F74" s="874"/>
      <c r="G74" s="874"/>
      <c r="H74" s="874"/>
      <c r="I74" s="874"/>
      <c r="J74" s="874"/>
      <c r="K74" s="874"/>
      <c r="L74" s="874"/>
      <c r="M74" s="874"/>
      <c r="N74" s="874"/>
      <c r="O74" s="874"/>
      <c r="P74" s="875"/>
      <c r="Q74" s="876">
        <v>120</v>
      </c>
      <c r="R74" s="830"/>
      <c r="S74" s="830"/>
      <c r="T74" s="830"/>
      <c r="U74" s="830"/>
      <c r="V74" s="830">
        <v>117</v>
      </c>
      <c r="W74" s="830"/>
      <c r="X74" s="830"/>
      <c r="Y74" s="830"/>
      <c r="Z74" s="830"/>
      <c r="AA74" s="830">
        <v>3</v>
      </c>
      <c r="AB74" s="830"/>
      <c r="AC74" s="830"/>
      <c r="AD74" s="830"/>
      <c r="AE74" s="830"/>
      <c r="AF74" s="830">
        <v>3</v>
      </c>
      <c r="AG74" s="830"/>
      <c r="AH74" s="830"/>
      <c r="AI74" s="830"/>
      <c r="AJ74" s="830"/>
      <c r="AK74" s="830">
        <v>40</v>
      </c>
      <c r="AL74" s="830"/>
      <c r="AM74" s="830"/>
      <c r="AN74" s="830"/>
      <c r="AO74" s="830"/>
      <c r="AP74" s="830" t="s">
        <v>582</v>
      </c>
      <c r="AQ74" s="830"/>
      <c r="AR74" s="830"/>
      <c r="AS74" s="830"/>
      <c r="AT74" s="830"/>
      <c r="AU74" s="830" t="s">
        <v>580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576</v>
      </c>
      <c r="C75" s="874"/>
      <c r="D75" s="874"/>
      <c r="E75" s="874"/>
      <c r="F75" s="874"/>
      <c r="G75" s="874"/>
      <c r="H75" s="874"/>
      <c r="I75" s="874"/>
      <c r="J75" s="874"/>
      <c r="K75" s="874"/>
      <c r="L75" s="874"/>
      <c r="M75" s="874"/>
      <c r="N75" s="874"/>
      <c r="O75" s="874"/>
      <c r="P75" s="875"/>
      <c r="Q75" s="877">
        <v>136135</v>
      </c>
      <c r="R75" s="878"/>
      <c r="S75" s="878"/>
      <c r="T75" s="878"/>
      <c r="U75" s="834"/>
      <c r="V75" s="879">
        <v>134116</v>
      </c>
      <c r="W75" s="878"/>
      <c r="X75" s="878"/>
      <c r="Y75" s="878"/>
      <c r="Z75" s="834"/>
      <c r="AA75" s="879">
        <v>2019</v>
      </c>
      <c r="AB75" s="878"/>
      <c r="AC75" s="878"/>
      <c r="AD75" s="878"/>
      <c r="AE75" s="834"/>
      <c r="AF75" s="830">
        <v>2019</v>
      </c>
      <c r="AG75" s="830"/>
      <c r="AH75" s="830"/>
      <c r="AI75" s="830"/>
      <c r="AJ75" s="830"/>
      <c r="AK75" s="879">
        <v>1629</v>
      </c>
      <c r="AL75" s="878"/>
      <c r="AM75" s="878"/>
      <c r="AN75" s="878"/>
      <c r="AO75" s="834"/>
      <c r="AP75" s="830" t="s">
        <v>582</v>
      </c>
      <c r="AQ75" s="830"/>
      <c r="AR75" s="830"/>
      <c r="AS75" s="830"/>
      <c r="AT75" s="830"/>
      <c r="AU75" s="830" t="s">
        <v>580</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577</v>
      </c>
      <c r="C76" s="874"/>
      <c r="D76" s="874"/>
      <c r="E76" s="874"/>
      <c r="F76" s="874"/>
      <c r="G76" s="874"/>
      <c r="H76" s="874"/>
      <c r="I76" s="874"/>
      <c r="J76" s="874"/>
      <c r="K76" s="874"/>
      <c r="L76" s="874"/>
      <c r="M76" s="874"/>
      <c r="N76" s="874"/>
      <c r="O76" s="874"/>
      <c r="P76" s="875"/>
      <c r="Q76" s="877">
        <v>2801</v>
      </c>
      <c r="R76" s="878"/>
      <c r="S76" s="878"/>
      <c r="T76" s="878"/>
      <c r="U76" s="834"/>
      <c r="V76" s="879">
        <v>2696</v>
      </c>
      <c r="W76" s="878"/>
      <c r="X76" s="878"/>
      <c r="Y76" s="878"/>
      <c r="Z76" s="834"/>
      <c r="AA76" s="879">
        <v>105</v>
      </c>
      <c r="AB76" s="878"/>
      <c r="AC76" s="878"/>
      <c r="AD76" s="878"/>
      <c r="AE76" s="834"/>
      <c r="AF76" s="830">
        <v>105</v>
      </c>
      <c r="AG76" s="830"/>
      <c r="AH76" s="830"/>
      <c r="AI76" s="830"/>
      <c r="AJ76" s="830"/>
      <c r="AK76" s="879">
        <v>167</v>
      </c>
      <c r="AL76" s="878"/>
      <c r="AM76" s="878"/>
      <c r="AN76" s="878"/>
      <c r="AO76" s="834"/>
      <c r="AP76" s="830">
        <v>6126</v>
      </c>
      <c r="AQ76" s="830"/>
      <c r="AR76" s="830"/>
      <c r="AS76" s="830"/>
      <c r="AT76" s="830"/>
      <c r="AU76" s="830">
        <v>309</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578</v>
      </c>
      <c r="C77" s="874"/>
      <c r="D77" s="874"/>
      <c r="E77" s="874"/>
      <c r="F77" s="874"/>
      <c r="G77" s="874"/>
      <c r="H77" s="874"/>
      <c r="I77" s="874"/>
      <c r="J77" s="874"/>
      <c r="K77" s="874"/>
      <c r="L77" s="874"/>
      <c r="M77" s="874"/>
      <c r="N77" s="874"/>
      <c r="O77" s="874"/>
      <c r="P77" s="875"/>
      <c r="Q77" s="877">
        <v>2843</v>
      </c>
      <c r="R77" s="878"/>
      <c r="S77" s="878"/>
      <c r="T77" s="878"/>
      <c r="U77" s="834"/>
      <c r="V77" s="879">
        <v>2688</v>
      </c>
      <c r="W77" s="878"/>
      <c r="X77" s="878"/>
      <c r="Y77" s="878"/>
      <c r="Z77" s="834"/>
      <c r="AA77" s="879">
        <v>155</v>
      </c>
      <c r="AB77" s="878"/>
      <c r="AC77" s="878"/>
      <c r="AD77" s="878"/>
      <c r="AE77" s="834"/>
      <c r="AF77" s="830">
        <v>155</v>
      </c>
      <c r="AG77" s="830"/>
      <c r="AH77" s="830"/>
      <c r="AI77" s="830"/>
      <c r="AJ77" s="830"/>
      <c r="AK77" s="879">
        <v>13</v>
      </c>
      <c r="AL77" s="878"/>
      <c r="AM77" s="878"/>
      <c r="AN77" s="878"/>
      <c r="AO77" s="834"/>
      <c r="AP77" s="830" t="s">
        <v>582</v>
      </c>
      <c r="AQ77" s="830"/>
      <c r="AR77" s="830"/>
      <c r="AS77" s="830"/>
      <c r="AT77" s="830"/>
      <c r="AU77" s="830" t="s">
        <v>580</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579</v>
      </c>
      <c r="C78" s="874"/>
      <c r="D78" s="874"/>
      <c r="E78" s="874"/>
      <c r="F78" s="874"/>
      <c r="G78" s="874"/>
      <c r="H78" s="874"/>
      <c r="I78" s="874"/>
      <c r="J78" s="874"/>
      <c r="K78" s="874"/>
      <c r="L78" s="874"/>
      <c r="M78" s="874"/>
      <c r="N78" s="874"/>
      <c r="O78" s="874"/>
      <c r="P78" s="875"/>
      <c r="Q78" s="876">
        <v>28</v>
      </c>
      <c r="R78" s="830"/>
      <c r="S78" s="830"/>
      <c r="T78" s="830"/>
      <c r="U78" s="830"/>
      <c r="V78" s="830">
        <v>26</v>
      </c>
      <c r="W78" s="830"/>
      <c r="X78" s="830"/>
      <c r="Y78" s="830"/>
      <c r="Z78" s="830"/>
      <c r="AA78" s="830">
        <v>2</v>
      </c>
      <c r="AB78" s="830"/>
      <c r="AC78" s="830"/>
      <c r="AD78" s="830"/>
      <c r="AE78" s="830"/>
      <c r="AF78" s="830">
        <v>2</v>
      </c>
      <c r="AG78" s="830"/>
      <c r="AH78" s="830"/>
      <c r="AI78" s="830"/>
      <c r="AJ78" s="830"/>
      <c r="AK78" s="830">
        <v>4</v>
      </c>
      <c r="AL78" s="830"/>
      <c r="AM78" s="830"/>
      <c r="AN78" s="830"/>
      <c r="AO78" s="830"/>
      <c r="AP78" s="830" t="s">
        <v>582</v>
      </c>
      <c r="AQ78" s="830"/>
      <c r="AR78" s="830"/>
      <c r="AS78" s="830"/>
      <c r="AT78" s="830"/>
      <c r="AU78" s="830" t="s">
        <v>580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414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12744</v>
      </c>
      <c r="AG88" s="844"/>
      <c r="AH88" s="844"/>
      <c r="AI88" s="844"/>
      <c r="AJ88" s="844"/>
      <c r="AK88" s="841"/>
      <c r="AL88" s="841"/>
      <c r="AM88" s="841"/>
      <c r="AN88" s="841"/>
      <c r="AO88" s="841"/>
      <c r="AP88" s="844">
        <v>15791</v>
      </c>
      <c r="AQ88" s="844"/>
      <c r="AR88" s="844"/>
      <c r="AS88" s="844"/>
      <c r="AT88" s="844"/>
      <c r="AU88" s="844">
        <v>505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417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423</v>
      </c>
      <c r="AB109" s="893"/>
      <c r="AC109" s="893"/>
      <c r="AD109" s="893"/>
      <c r="AE109" s="894"/>
      <c r="AF109" s="892" t="s">
        <v>424</v>
      </c>
      <c r="AG109" s="893"/>
      <c r="AH109" s="893"/>
      <c r="AI109" s="893"/>
      <c r="AJ109" s="894"/>
      <c r="AK109" s="892" t="s">
        <v>307</v>
      </c>
      <c r="AL109" s="893"/>
      <c r="AM109" s="893"/>
      <c r="AN109" s="893"/>
      <c r="AO109" s="894"/>
      <c r="AP109" s="892" t="s">
        <v>425</v>
      </c>
      <c r="AQ109" s="893"/>
      <c r="AR109" s="893"/>
      <c r="AS109" s="893"/>
      <c r="AT109" s="895"/>
      <c r="AU109" s="912" t="s">
        <v>422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423</v>
      </c>
      <c r="BR109" s="893"/>
      <c r="BS109" s="893"/>
      <c r="BT109" s="893"/>
      <c r="BU109" s="894"/>
      <c r="BV109" s="892" t="s">
        <v>424</v>
      </c>
      <c r="BW109" s="893"/>
      <c r="BX109" s="893"/>
      <c r="BY109" s="893"/>
      <c r="BZ109" s="894"/>
      <c r="CA109" s="892" t="s">
        <v>307</v>
      </c>
      <c r="CB109" s="893"/>
      <c r="CC109" s="893"/>
      <c r="CD109" s="893"/>
      <c r="CE109" s="894"/>
      <c r="CF109" s="913" t="s">
        <v>425</v>
      </c>
      <c r="CG109" s="913"/>
      <c r="CH109" s="913"/>
      <c r="CI109" s="913"/>
      <c r="CJ109" s="913"/>
      <c r="CK109" s="892" t="s">
        <v>426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423</v>
      </c>
      <c r="DH109" s="893"/>
      <c r="DI109" s="893"/>
      <c r="DJ109" s="893"/>
      <c r="DK109" s="894"/>
      <c r="DL109" s="892" t="s">
        <v>424</v>
      </c>
      <c r="DM109" s="893"/>
      <c r="DN109" s="893"/>
      <c r="DO109" s="893"/>
      <c r="DP109" s="894"/>
      <c r="DQ109" s="892" t="s">
        <v>307</v>
      </c>
      <c r="DR109" s="893"/>
      <c r="DS109" s="893"/>
      <c r="DT109" s="893"/>
      <c r="DU109" s="894"/>
      <c r="DV109" s="892" t="s">
        <v>425</v>
      </c>
      <c r="DW109" s="893"/>
      <c r="DX109" s="893"/>
      <c r="DY109" s="893"/>
      <c r="DZ109" s="895"/>
    </row>
    <row r="110" spans="1:131" s="230" customFormat="1" ht="26.25" customHeight="1" x14ac:dyDescent="0.15">
      <c r="A110" s="896" t="s">
        <v>427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429067</v>
      </c>
      <c r="AB110" s="900"/>
      <c r="AC110" s="900"/>
      <c r="AD110" s="900"/>
      <c r="AE110" s="901"/>
      <c r="AF110" s="902">
        <v>425700</v>
      </c>
      <c r="AG110" s="900"/>
      <c r="AH110" s="900"/>
      <c r="AI110" s="900"/>
      <c r="AJ110" s="901"/>
      <c r="AK110" s="902">
        <v>418718</v>
      </c>
      <c r="AL110" s="900"/>
      <c r="AM110" s="900"/>
      <c r="AN110" s="900"/>
      <c r="AO110" s="901"/>
      <c r="AP110" s="903">
        <v>15.4</v>
      </c>
      <c r="AQ110" s="904"/>
      <c r="AR110" s="904"/>
      <c r="AS110" s="904"/>
      <c r="AT110" s="905"/>
      <c r="AU110" s="906" t="s">
        <v>75</v>
      </c>
      <c r="AV110" s="907"/>
      <c r="AW110" s="907"/>
      <c r="AX110" s="907"/>
      <c r="AY110" s="907"/>
      <c r="AZ110" s="929" t="s">
        <v>428</v>
      </c>
      <c r="BA110" s="897"/>
      <c r="BB110" s="897"/>
      <c r="BC110" s="897"/>
      <c r="BD110" s="897"/>
      <c r="BE110" s="897"/>
      <c r="BF110" s="897"/>
      <c r="BG110" s="897"/>
      <c r="BH110" s="897"/>
      <c r="BI110" s="897"/>
      <c r="BJ110" s="897"/>
      <c r="BK110" s="897"/>
      <c r="BL110" s="897"/>
      <c r="BM110" s="897"/>
      <c r="BN110" s="897"/>
      <c r="BO110" s="897"/>
      <c r="BP110" s="898"/>
      <c r="BQ110" s="930">
        <v>4869616</v>
      </c>
      <c r="BR110" s="931"/>
      <c r="BS110" s="931"/>
      <c r="BT110" s="931"/>
      <c r="BU110" s="931"/>
      <c r="BV110" s="931">
        <v>5188691</v>
      </c>
      <c r="BW110" s="931"/>
      <c r="BX110" s="931"/>
      <c r="BY110" s="931"/>
      <c r="BZ110" s="931"/>
      <c r="CA110" s="931">
        <v>5060561</v>
      </c>
      <c r="CB110" s="931"/>
      <c r="CC110" s="931"/>
      <c r="CD110" s="931"/>
      <c r="CE110" s="931"/>
      <c r="CF110" s="944">
        <v>186.2</v>
      </c>
      <c r="CG110" s="945"/>
      <c r="CH110" s="945"/>
      <c r="CI110" s="945"/>
      <c r="CJ110" s="945"/>
      <c r="CK110" s="946" t="s">
        <v>429</v>
      </c>
      <c r="CL110" s="947"/>
      <c r="CM110" s="929" t="s">
        <v>430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408</v>
      </c>
      <c r="DH110" s="931"/>
      <c r="DI110" s="931"/>
      <c r="DJ110" s="931"/>
      <c r="DK110" s="931"/>
      <c r="DL110" s="931" t="s">
        <v>408</v>
      </c>
      <c r="DM110" s="931"/>
      <c r="DN110" s="931"/>
      <c r="DO110" s="931"/>
      <c r="DP110" s="931"/>
      <c r="DQ110" s="931" t="s">
        <v>131</v>
      </c>
      <c r="DR110" s="931"/>
      <c r="DS110" s="931"/>
      <c r="DT110" s="931"/>
      <c r="DU110" s="931"/>
      <c r="DV110" s="932" t="s">
        <v>408</v>
      </c>
      <c r="DW110" s="932"/>
      <c r="DX110" s="932"/>
      <c r="DY110" s="932"/>
      <c r="DZ110" s="933"/>
    </row>
    <row r="111" spans="1:131" s="230" customFormat="1" ht="26.25" customHeight="1" x14ac:dyDescent="0.15">
      <c r="A111" s="934" t="s">
        <v>431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408</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432</v>
      </c>
      <c r="BA111" s="923"/>
      <c r="BB111" s="923"/>
      <c r="BC111" s="923"/>
      <c r="BD111" s="923"/>
      <c r="BE111" s="923"/>
      <c r="BF111" s="923"/>
      <c r="BG111" s="923"/>
      <c r="BH111" s="923"/>
      <c r="BI111" s="923"/>
      <c r="BJ111" s="923"/>
      <c r="BK111" s="923"/>
      <c r="BL111" s="923"/>
      <c r="BM111" s="923"/>
      <c r="BN111" s="923"/>
      <c r="BO111" s="923"/>
      <c r="BP111" s="924"/>
      <c r="BQ111" s="925">
        <v>7289</v>
      </c>
      <c r="BR111" s="926"/>
      <c r="BS111" s="926"/>
      <c r="BT111" s="926"/>
      <c r="BU111" s="926"/>
      <c r="BV111" s="926">
        <v>7298</v>
      </c>
      <c r="BW111" s="926"/>
      <c r="BX111" s="926"/>
      <c r="BY111" s="926"/>
      <c r="BZ111" s="926"/>
      <c r="CA111" s="926">
        <v>7298</v>
      </c>
      <c r="CB111" s="926"/>
      <c r="CC111" s="926"/>
      <c r="CD111" s="926"/>
      <c r="CE111" s="926"/>
      <c r="CF111" s="920">
        <v>0.3</v>
      </c>
      <c r="CG111" s="921"/>
      <c r="CH111" s="921"/>
      <c r="CI111" s="921"/>
      <c r="CJ111" s="921"/>
      <c r="CK111" s="948"/>
      <c r="CL111" s="949"/>
      <c r="CM111" s="922" t="s">
        <v>433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408</v>
      </c>
      <c r="DR111" s="926"/>
      <c r="DS111" s="926"/>
      <c r="DT111" s="926"/>
      <c r="DU111" s="926"/>
      <c r="DV111" s="927" t="s">
        <v>408</v>
      </c>
      <c r="DW111" s="927"/>
      <c r="DX111" s="927"/>
      <c r="DY111" s="927"/>
      <c r="DZ111" s="928"/>
    </row>
    <row r="112" spans="1:131" s="230" customFormat="1" ht="26.25" customHeight="1" x14ac:dyDescent="0.15">
      <c r="A112" s="952" t="s">
        <v>434</v>
      </c>
      <c r="B112" s="953"/>
      <c r="C112" s="923" t="s">
        <v>435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908"/>
      <c r="AV112" s="909"/>
      <c r="AW112" s="909"/>
      <c r="AX112" s="909"/>
      <c r="AY112" s="909"/>
      <c r="AZ112" s="922" t="s">
        <v>436</v>
      </c>
      <c r="BA112" s="923"/>
      <c r="BB112" s="923"/>
      <c r="BC112" s="923"/>
      <c r="BD112" s="923"/>
      <c r="BE112" s="923"/>
      <c r="BF112" s="923"/>
      <c r="BG112" s="923"/>
      <c r="BH112" s="923"/>
      <c r="BI112" s="923"/>
      <c r="BJ112" s="923"/>
      <c r="BK112" s="923"/>
      <c r="BL112" s="923"/>
      <c r="BM112" s="923"/>
      <c r="BN112" s="923"/>
      <c r="BO112" s="923"/>
      <c r="BP112" s="924"/>
      <c r="BQ112" s="925">
        <v>4853902</v>
      </c>
      <c r="BR112" s="926"/>
      <c r="BS112" s="926"/>
      <c r="BT112" s="926"/>
      <c r="BU112" s="926"/>
      <c r="BV112" s="926">
        <v>4500238</v>
      </c>
      <c r="BW112" s="926"/>
      <c r="BX112" s="926"/>
      <c r="BY112" s="926"/>
      <c r="BZ112" s="926"/>
      <c r="CA112" s="926">
        <v>4211639</v>
      </c>
      <c r="CB112" s="926"/>
      <c r="CC112" s="926"/>
      <c r="CD112" s="926"/>
      <c r="CE112" s="926"/>
      <c r="CF112" s="920">
        <v>154.9</v>
      </c>
      <c r="CG112" s="921"/>
      <c r="CH112" s="921"/>
      <c r="CI112" s="921"/>
      <c r="CJ112" s="921"/>
      <c r="CK112" s="948"/>
      <c r="CL112" s="949"/>
      <c r="CM112" s="922" t="s">
        <v>437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408</v>
      </c>
      <c r="DH112" s="926"/>
      <c r="DI112" s="926"/>
      <c r="DJ112" s="926"/>
      <c r="DK112" s="926"/>
      <c r="DL112" s="926" t="s">
        <v>131</v>
      </c>
      <c r="DM112" s="926"/>
      <c r="DN112" s="926"/>
      <c r="DO112" s="926"/>
      <c r="DP112" s="926"/>
      <c r="DQ112" s="926" t="s">
        <v>131</v>
      </c>
      <c r="DR112" s="926"/>
      <c r="DS112" s="926"/>
      <c r="DT112" s="926"/>
      <c r="DU112" s="926"/>
      <c r="DV112" s="927" t="s">
        <v>408</v>
      </c>
      <c r="DW112" s="927"/>
      <c r="DX112" s="927"/>
      <c r="DY112" s="927"/>
      <c r="DZ112" s="928"/>
    </row>
    <row r="113" spans="1:130" s="230" customFormat="1" ht="26.25" customHeight="1" x14ac:dyDescent="0.15">
      <c r="A113" s="954"/>
      <c r="B113" s="955"/>
      <c r="C113" s="923" t="s">
        <v>438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394907</v>
      </c>
      <c r="AB113" s="938"/>
      <c r="AC113" s="938"/>
      <c r="AD113" s="938"/>
      <c r="AE113" s="939"/>
      <c r="AF113" s="940">
        <v>383928</v>
      </c>
      <c r="AG113" s="938"/>
      <c r="AH113" s="938"/>
      <c r="AI113" s="938"/>
      <c r="AJ113" s="939"/>
      <c r="AK113" s="940">
        <v>401270</v>
      </c>
      <c r="AL113" s="938"/>
      <c r="AM113" s="938"/>
      <c r="AN113" s="938"/>
      <c r="AO113" s="939"/>
      <c r="AP113" s="941">
        <v>14.8</v>
      </c>
      <c r="AQ113" s="942"/>
      <c r="AR113" s="942"/>
      <c r="AS113" s="942"/>
      <c r="AT113" s="943"/>
      <c r="AU113" s="908"/>
      <c r="AV113" s="909"/>
      <c r="AW113" s="909"/>
      <c r="AX113" s="909"/>
      <c r="AY113" s="909"/>
      <c r="AZ113" s="922" t="s">
        <v>439</v>
      </c>
      <c r="BA113" s="923"/>
      <c r="BB113" s="923"/>
      <c r="BC113" s="923"/>
      <c r="BD113" s="923"/>
      <c r="BE113" s="923"/>
      <c r="BF113" s="923"/>
      <c r="BG113" s="923"/>
      <c r="BH113" s="923"/>
      <c r="BI113" s="923"/>
      <c r="BJ113" s="923"/>
      <c r="BK113" s="923"/>
      <c r="BL113" s="923"/>
      <c r="BM113" s="923"/>
      <c r="BN113" s="923"/>
      <c r="BO113" s="923"/>
      <c r="BP113" s="924"/>
      <c r="BQ113" s="925">
        <v>457462</v>
      </c>
      <c r="BR113" s="926"/>
      <c r="BS113" s="926"/>
      <c r="BT113" s="926"/>
      <c r="BU113" s="926"/>
      <c r="BV113" s="926">
        <v>465362</v>
      </c>
      <c r="BW113" s="926"/>
      <c r="BX113" s="926"/>
      <c r="BY113" s="926"/>
      <c r="BZ113" s="926"/>
      <c r="CA113" s="926">
        <v>504498</v>
      </c>
      <c r="CB113" s="926"/>
      <c r="CC113" s="926"/>
      <c r="CD113" s="926"/>
      <c r="CE113" s="926"/>
      <c r="CF113" s="920">
        <v>18.600000000000001</v>
      </c>
      <c r="CG113" s="921"/>
      <c r="CH113" s="921"/>
      <c r="CI113" s="921"/>
      <c r="CJ113" s="921"/>
      <c r="CK113" s="948"/>
      <c r="CL113" s="949"/>
      <c r="CM113" s="922" t="s">
        <v>440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408</v>
      </c>
      <c r="DH113" s="959"/>
      <c r="DI113" s="959"/>
      <c r="DJ113" s="959"/>
      <c r="DK113" s="960"/>
      <c r="DL113" s="961" t="s">
        <v>131</v>
      </c>
      <c r="DM113" s="959"/>
      <c r="DN113" s="959"/>
      <c r="DO113" s="959"/>
      <c r="DP113" s="960"/>
      <c r="DQ113" s="961" t="s">
        <v>131</v>
      </c>
      <c r="DR113" s="959"/>
      <c r="DS113" s="959"/>
      <c r="DT113" s="959"/>
      <c r="DU113" s="960"/>
      <c r="DV113" s="962" t="s">
        <v>408</v>
      </c>
      <c r="DW113" s="963"/>
      <c r="DX113" s="963"/>
      <c r="DY113" s="963"/>
      <c r="DZ113" s="964"/>
    </row>
    <row r="114" spans="1:130" s="230" customFormat="1" ht="26.25" customHeight="1" x14ac:dyDescent="0.15">
      <c r="A114" s="954"/>
      <c r="B114" s="955"/>
      <c r="C114" s="923" t="s">
        <v>441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50045</v>
      </c>
      <c r="AB114" s="959"/>
      <c r="AC114" s="959"/>
      <c r="AD114" s="959"/>
      <c r="AE114" s="960"/>
      <c r="AF114" s="961">
        <v>51540</v>
      </c>
      <c r="AG114" s="959"/>
      <c r="AH114" s="959"/>
      <c r="AI114" s="959"/>
      <c r="AJ114" s="960"/>
      <c r="AK114" s="961">
        <v>53527</v>
      </c>
      <c r="AL114" s="959"/>
      <c r="AM114" s="959"/>
      <c r="AN114" s="959"/>
      <c r="AO114" s="960"/>
      <c r="AP114" s="962">
        <v>2</v>
      </c>
      <c r="AQ114" s="963"/>
      <c r="AR114" s="963"/>
      <c r="AS114" s="963"/>
      <c r="AT114" s="964"/>
      <c r="AU114" s="908"/>
      <c r="AV114" s="909"/>
      <c r="AW114" s="909"/>
      <c r="AX114" s="909"/>
      <c r="AY114" s="909"/>
      <c r="AZ114" s="922" t="s">
        <v>442</v>
      </c>
      <c r="BA114" s="923"/>
      <c r="BB114" s="923"/>
      <c r="BC114" s="923"/>
      <c r="BD114" s="923"/>
      <c r="BE114" s="923"/>
      <c r="BF114" s="923"/>
      <c r="BG114" s="923"/>
      <c r="BH114" s="923"/>
      <c r="BI114" s="923"/>
      <c r="BJ114" s="923"/>
      <c r="BK114" s="923"/>
      <c r="BL114" s="923"/>
      <c r="BM114" s="923"/>
      <c r="BN114" s="923"/>
      <c r="BO114" s="923"/>
      <c r="BP114" s="924"/>
      <c r="BQ114" s="925">
        <v>734856</v>
      </c>
      <c r="BR114" s="926"/>
      <c r="BS114" s="926"/>
      <c r="BT114" s="926"/>
      <c r="BU114" s="926"/>
      <c r="BV114" s="926">
        <v>696178</v>
      </c>
      <c r="BW114" s="926"/>
      <c r="BX114" s="926"/>
      <c r="BY114" s="926"/>
      <c r="BZ114" s="926"/>
      <c r="CA114" s="926">
        <v>687868</v>
      </c>
      <c r="CB114" s="926"/>
      <c r="CC114" s="926"/>
      <c r="CD114" s="926"/>
      <c r="CE114" s="926"/>
      <c r="CF114" s="920">
        <v>25.3</v>
      </c>
      <c r="CG114" s="921"/>
      <c r="CH114" s="921"/>
      <c r="CI114" s="921"/>
      <c r="CJ114" s="921"/>
      <c r="CK114" s="948"/>
      <c r="CL114" s="949"/>
      <c r="CM114" s="922" t="s">
        <v>443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408</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444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50</v>
      </c>
      <c r="AB115" s="938"/>
      <c r="AC115" s="938"/>
      <c r="AD115" s="938"/>
      <c r="AE115" s="939"/>
      <c r="AF115" s="940">
        <v>33</v>
      </c>
      <c r="AG115" s="938"/>
      <c r="AH115" s="938"/>
      <c r="AI115" s="938"/>
      <c r="AJ115" s="939"/>
      <c r="AK115" s="940">
        <v>33</v>
      </c>
      <c r="AL115" s="938"/>
      <c r="AM115" s="938"/>
      <c r="AN115" s="938"/>
      <c r="AO115" s="939"/>
      <c r="AP115" s="941">
        <v>0</v>
      </c>
      <c r="AQ115" s="942"/>
      <c r="AR115" s="942"/>
      <c r="AS115" s="942"/>
      <c r="AT115" s="943"/>
      <c r="AU115" s="908"/>
      <c r="AV115" s="909"/>
      <c r="AW115" s="909"/>
      <c r="AX115" s="909"/>
      <c r="AY115" s="909"/>
      <c r="AZ115" s="922" t="s">
        <v>445</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408</v>
      </c>
      <c r="CB115" s="926"/>
      <c r="CC115" s="926"/>
      <c r="CD115" s="926"/>
      <c r="CE115" s="926"/>
      <c r="CF115" s="920" t="s">
        <v>131</v>
      </c>
      <c r="CG115" s="921"/>
      <c r="CH115" s="921"/>
      <c r="CI115" s="921"/>
      <c r="CJ115" s="921"/>
      <c r="CK115" s="948"/>
      <c r="CL115" s="949"/>
      <c r="CM115" s="922" t="s">
        <v>446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7289</v>
      </c>
      <c r="DH115" s="959"/>
      <c r="DI115" s="959"/>
      <c r="DJ115" s="959"/>
      <c r="DK115" s="960"/>
      <c r="DL115" s="961">
        <v>7298</v>
      </c>
      <c r="DM115" s="959"/>
      <c r="DN115" s="959"/>
      <c r="DO115" s="959"/>
      <c r="DP115" s="960"/>
      <c r="DQ115" s="961">
        <v>7298</v>
      </c>
      <c r="DR115" s="959"/>
      <c r="DS115" s="959"/>
      <c r="DT115" s="959"/>
      <c r="DU115" s="960"/>
      <c r="DV115" s="962">
        <v>0.3</v>
      </c>
      <c r="DW115" s="963"/>
      <c r="DX115" s="963"/>
      <c r="DY115" s="963"/>
      <c r="DZ115" s="964"/>
    </row>
    <row r="116" spans="1:130" s="230" customFormat="1" ht="26.25" customHeight="1" x14ac:dyDescent="0.15">
      <c r="A116" s="956"/>
      <c r="B116" s="957"/>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229</v>
      </c>
      <c r="AB116" s="959"/>
      <c r="AC116" s="959"/>
      <c r="AD116" s="959"/>
      <c r="AE116" s="960"/>
      <c r="AF116" s="961">
        <v>107</v>
      </c>
      <c r="AG116" s="959"/>
      <c r="AH116" s="959"/>
      <c r="AI116" s="959"/>
      <c r="AJ116" s="960"/>
      <c r="AK116" s="961">
        <v>85</v>
      </c>
      <c r="AL116" s="959"/>
      <c r="AM116" s="959"/>
      <c r="AN116" s="959"/>
      <c r="AO116" s="960"/>
      <c r="AP116" s="962">
        <v>0</v>
      </c>
      <c r="AQ116" s="963"/>
      <c r="AR116" s="963"/>
      <c r="AS116" s="963"/>
      <c r="AT116" s="964"/>
      <c r="AU116" s="908"/>
      <c r="AV116" s="909"/>
      <c r="AW116" s="909"/>
      <c r="AX116" s="909"/>
      <c r="AY116" s="909"/>
      <c r="AZ116" s="967" t="s">
        <v>448</v>
      </c>
      <c r="BA116" s="968"/>
      <c r="BB116" s="968"/>
      <c r="BC116" s="968"/>
      <c r="BD116" s="968"/>
      <c r="BE116" s="968"/>
      <c r="BF116" s="968"/>
      <c r="BG116" s="968"/>
      <c r="BH116" s="968"/>
      <c r="BI116" s="968"/>
      <c r="BJ116" s="968"/>
      <c r="BK116" s="968"/>
      <c r="BL116" s="968"/>
      <c r="BM116" s="968"/>
      <c r="BN116" s="968"/>
      <c r="BO116" s="968"/>
      <c r="BP116" s="969"/>
      <c r="BQ116" s="925" t="s">
        <v>408</v>
      </c>
      <c r="BR116" s="926"/>
      <c r="BS116" s="926"/>
      <c r="BT116" s="926"/>
      <c r="BU116" s="926"/>
      <c r="BV116" s="926" t="s">
        <v>408</v>
      </c>
      <c r="BW116" s="926"/>
      <c r="BX116" s="926"/>
      <c r="BY116" s="926"/>
      <c r="BZ116" s="926"/>
      <c r="CA116" s="926" t="s">
        <v>408</v>
      </c>
      <c r="CB116" s="926"/>
      <c r="CC116" s="926"/>
      <c r="CD116" s="926"/>
      <c r="CE116" s="926"/>
      <c r="CF116" s="920" t="s">
        <v>408</v>
      </c>
      <c r="CG116" s="921"/>
      <c r="CH116" s="921"/>
      <c r="CI116" s="921"/>
      <c r="CJ116" s="921"/>
      <c r="CK116" s="948"/>
      <c r="CL116" s="949"/>
      <c r="CM116" s="922" t="s">
        <v>449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408</v>
      </c>
      <c r="DH116" s="959"/>
      <c r="DI116" s="959"/>
      <c r="DJ116" s="959"/>
      <c r="DK116" s="960"/>
      <c r="DL116" s="961" t="s">
        <v>131</v>
      </c>
      <c r="DM116" s="959"/>
      <c r="DN116" s="959"/>
      <c r="DO116" s="959"/>
      <c r="DP116" s="960"/>
      <c r="DQ116" s="961" t="s">
        <v>408</v>
      </c>
      <c r="DR116" s="959"/>
      <c r="DS116" s="959"/>
      <c r="DT116" s="959"/>
      <c r="DU116" s="960"/>
      <c r="DV116" s="962" t="s">
        <v>408</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450</v>
      </c>
      <c r="Z117" s="894"/>
      <c r="AA117" s="978">
        <v>874298</v>
      </c>
      <c r="AB117" s="979"/>
      <c r="AC117" s="979"/>
      <c r="AD117" s="979"/>
      <c r="AE117" s="980"/>
      <c r="AF117" s="981">
        <v>861308</v>
      </c>
      <c r="AG117" s="979"/>
      <c r="AH117" s="979"/>
      <c r="AI117" s="979"/>
      <c r="AJ117" s="980"/>
      <c r="AK117" s="981">
        <v>873633</v>
      </c>
      <c r="AL117" s="979"/>
      <c r="AM117" s="979"/>
      <c r="AN117" s="979"/>
      <c r="AO117" s="980"/>
      <c r="AP117" s="982"/>
      <c r="AQ117" s="983"/>
      <c r="AR117" s="983"/>
      <c r="AS117" s="983"/>
      <c r="AT117" s="984"/>
      <c r="AU117" s="908"/>
      <c r="AV117" s="909"/>
      <c r="AW117" s="909"/>
      <c r="AX117" s="909"/>
      <c r="AY117" s="909"/>
      <c r="AZ117" s="974" t="s">
        <v>451</v>
      </c>
      <c r="BA117" s="975"/>
      <c r="BB117" s="975"/>
      <c r="BC117" s="975"/>
      <c r="BD117" s="975"/>
      <c r="BE117" s="975"/>
      <c r="BF117" s="975"/>
      <c r="BG117" s="975"/>
      <c r="BH117" s="975"/>
      <c r="BI117" s="975"/>
      <c r="BJ117" s="975"/>
      <c r="BK117" s="975"/>
      <c r="BL117" s="975"/>
      <c r="BM117" s="975"/>
      <c r="BN117" s="975"/>
      <c r="BO117" s="975"/>
      <c r="BP117" s="976"/>
      <c r="BQ117" s="925" t="s">
        <v>408</v>
      </c>
      <c r="BR117" s="926"/>
      <c r="BS117" s="926"/>
      <c r="BT117" s="926"/>
      <c r="BU117" s="926"/>
      <c r="BV117" s="926" t="s">
        <v>131</v>
      </c>
      <c r="BW117" s="926"/>
      <c r="BX117" s="926"/>
      <c r="BY117" s="926"/>
      <c r="BZ117" s="926"/>
      <c r="CA117" s="926" t="s">
        <v>408</v>
      </c>
      <c r="CB117" s="926"/>
      <c r="CC117" s="926"/>
      <c r="CD117" s="926"/>
      <c r="CE117" s="926"/>
      <c r="CF117" s="920" t="s">
        <v>131</v>
      </c>
      <c r="CG117" s="921"/>
      <c r="CH117" s="921"/>
      <c r="CI117" s="921"/>
      <c r="CJ117" s="921"/>
      <c r="CK117" s="948"/>
      <c r="CL117" s="949"/>
      <c r="CM117" s="922" t="s">
        <v>452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408</v>
      </c>
      <c r="DW117" s="963"/>
      <c r="DX117" s="963"/>
      <c r="DY117" s="963"/>
      <c r="DZ117" s="964"/>
    </row>
    <row r="118" spans="1:130" s="230" customFormat="1" ht="26.25" customHeight="1" x14ac:dyDescent="0.15">
      <c r="A118" s="912" t="s">
        <v>426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423</v>
      </c>
      <c r="AB118" s="893"/>
      <c r="AC118" s="893"/>
      <c r="AD118" s="893"/>
      <c r="AE118" s="894"/>
      <c r="AF118" s="892" t="s">
        <v>424</v>
      </c>
      <c r="AG118" s="893"/>
      <c r="AH118" s="893"/>
      <c r="AI118" s="893"/>
      <c r="AJ118" s="894"/>
      <c r="AK118" s="892" t="s">
        <v>307</v>
      </c>
      <c r="AL118" s="893"/>
      <c r="AM118" s="893"/>
      <c r="AN118" s="893"/>
      <c r="AO118" s="894"/>
      <c r="AP118" s="970" t="s">
        <v>425</v>
      </c>
      <c r="AQ118" s="971"/>
      <c r="AR118" s="971"/>
      <c r="AS118" s="971"/>
      <c r="AT118" s="972"/>
      <c r="AU118" s="908"/>
      <c r="AV118" s="909"/>
      <c r="AW118" s="909"/>
      <c r="AX118" s="909"/>
      <c r="AY118" s="909"/>
      <c r="AZ118" s="973" t="s">
        <v>453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454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408</v>
      </c>
      <c r="DM118" s="959"/>
      <c r="DN118" s="959"/>
      <c r="DO118" s="959"/>
      <c r="DP118" s="960"/>
      <c r="DQ118" s="961" t="s">
        <v>131</v>
      </c>
      <c r="DR118" s="959"/>
      <c r="DS118" s="959"/>
      <c r="DT118" s="959"/>
      <c r="DU118" s="960"/>
      <c r="DV118" s="962" t="s">
        <v>408</v>
      </c>
      <c r="DW118" s="963"/>
      <c r="DX118" s="963"/>
      <c r="DY118" s="963"/>
      <c r="DZ118" s="964"/>
    </row>
    <row r="119" spans="1:130" s="230" customFormat="1" ht="26.25" customHeight="1" x14ac:dyDescent="0.15">
      <c r="A119" s="1056" t="s">
        <v>429</v>
      </c>
      <c r="B119" s="947"/>
      <c r="C119" s="929" t="s">
        <v>430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408</v>
      </c>
      <c r="AB119" s="900"/>
      <c r="AC119" s="900"/>
      <c r="AD119" s="900"/>
      <c r="AE119" s="901"/>
      <c r="AF119" s="902" t="s">
        <v>131</v>
      </c>
      <c r="AG119" s="900"/>
      <c r="AH119" s="900"/>
      <c r="AI119" s="900"/>
      <c r="AJ119" s="901"/>
      <c r="AK119" s="902" t="s">
        <v>131</v>
      </c>
      <c r="AL119" s="900"/>
      <c r="AM119" s="900"/>
      <c r="AN119" s="900"/>
      <c r="AO119" s="901"/>
      <c r="AP119" s="903" t="s">
        <v>408</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455</v>
      </c>
      <c r="BP119" s="1005"/>
      <c r="BQ119" s="999">
        <v>10923125</v>
      </c>
      <c r="BR119" s="1000"/>
      <c r="BS119" s="1000"/>
      <c r="BT119" s="1000"/>
      <c r="BU119" s="1000"/>
      <c r="BV119" s="1000">
        <v>10857767</v>
      </c>
      <c r="BW119" s="1000"/>
      <c r="BX119" s="1000"/>
      <c r="BY119" s="1000"/>
      <c r="BZ119" s="1000"/>
      <c r="CA119" s="1000">
        <v>10471864</v>
      </c>
      <c r="CB119" s="1000"/>
      <c r="CC119" s="1000"/>
      <c r="CD119" s="1000"/>
      <c r="CE119" s="1000"/>
      <c r="CF119" s="1001"/>
      <c r="CG119" s="1002"/>
      <c r="CH119" s="1002"/>
      <c r="CI119" s="1002"/>
      <c r="CJ119" s="1003"/>
      <c r="CK119" s="950"/>
      <c r="CL119" s="951"/>
      <c r="CM119" s="973" t="s">
        <v>456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408</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7"/>
      <c r="B120" s="949"/>
      <c r="C120" s="922" t="s">
        <v>433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408</v>
      </c>
      <c r="AB120" s="959"/>
      <c r="AC120" s="959"/>
      <c r="AD120" s="959"/>
      <c r="AE120" s="960"/>
      <c r="AF120" s="961" t="s">
        <v>131</v>
      </c>
      <c r="AG120" s="959"/>
      <c r="AH120" s="959"/>
      <c r="AI120" s="959"/>
      <c r="AJ120" s="960"/>
      <c r="AK120" s="961" t="s">
        <v>408</v>
      </c>
      <c r="AL120" s="959"/>
      <c r="AM120" s="959"/>
      <c r="AN120" s="959"/>
      <c r="AO120" s="960"/>
      <c r="AP120" s="962" t="s">
        <v>131</v>
      </c>
      <c r="AQ120" s="963"/>
      <c r="AR120" s="963"/>
      <c r="AS120" s="963"/>
      <c r="AT120" s="964"/>
      <c r="AU120" s="991" t="s">
        <v>457</v>
      </c>
      <c r="AV120" s="992"/>
      <c r="AW120" s="992"/>
      <c r="AX120" s="992"/>
      <c r="AY120" s="993"/>
      <c r="AZ120" s="929" t="s">
        <v>458</v>
      </c>
      <c r="BA120" s="897"/>
      <c r="BB120" s="897"/>
      <c r="BC120" s="897"/>
      <c r="BD120" s="897"/>
      <c r="BE120" s="897"/>
      <c r="BF120" s="897"/>
      <c r="BG120" s="897"/>
      <c r="BH120" s="897"/>
      <c r="BI120" s="897"/>
      <c r="BJ120" s="897"/>
      <c r="BK120" s="897"/>
      <c r="BL120" s="897"/>
      <c r="BM120" s="897"/>
      <c r="BN120" s="897"/>
      <c r="BO120" s="897"/>
      <c r="BP120" s="898"/>
      <c r="BQ120" s="930">
        <v>12758500</v>
      </c>
      <c r="BR120" s="931"/>
      <c r="BS120" s="931"/>
      <c r="BT120" s="931"/>
      <c r="BU120" s="931"/>
      <c r="BV120" s="931">
        <v>13217313</v>
      </c>
      <c r="BW120" s="931"/>
      <c r="BX120" s="931"/>
      <c r="BY120" s="931"/>
      <c r="BZ120" s="931"/>
      <c r="CA120" s="931">
        <v>13756386</v>
      </c>
      <c r="CB120" s="931"/>
      <c r="CC120" s="931"/>
      <c r="CD120" s="931"/>
      <c r="CE120" s="931"/>
      <c r="CF120" s="944">
        <v>506.1</v>
      </c>
      <c r="CG120" s="945"/>
      <c r="CH120" s="945"/>
      <c r="CI120" s="945"/>
      <c r="CJ120" s="945"/>
      <c r="CK120" s="1006" t="s">
        <v>459</v>
      </c>
      <c r="CL120" s="1007"/>
      <c r="CM120" s="1007"/>
      <c r="CN120" s="1007"/>
      <c r="CO120" s="1008"/>
      <c r="CP120" s="1014" t="s">
        <v>460</v>
      </c>
      <c r="CQ120" s="1015"/>
      <c r="CR120" s="1015"/>
      <c r="CS120" s="1015"/>
      <c r="CT120" s="1015"/>
      <c r="CU120" s="1015"/>
      <c r="CV120" s="1015"/>
      <c r="CW120" s="1015"/>
      <c r="CX120" s="1015"/>
      <c r="CY120" s="1015"/>
      <c r="CZ120" s="1015"/>
      <c r="DA120" s="1015"/>
      <c r="DB120" s="1015"/>
      <c r="DC120" s="1015"/>
      <c r="DD120" s="1015"/>
      <c r="DE120" s="1015"/>
      <c r="DF120" s="1016"/>
      <c r="DG120" s="930">
        <v>4853902</v>
      </c>
      <c r="DH120" s="931"/>
      <c r="DI120" s="931"/>
      <c r="DJ120" s="931"/>
      <c r="DK120" s="931"/>
      <c r="DL120" s="931">
        <v>4500238</v>
      </c>
      <c r="DM120" s="931"/>
      <c r="DN120" s="931"/>
      <c r="DO120" s="931"/>
      <c r="DP120" s="931"/>
      <c r="DQ120" s="931">
        <v>4214831</v>
      </c>
      <c r="DR120" s="931"/>
      <c r="DS120" s="931"/>
      <c r="DT120" s="931"/>
      <c r="DU120" s="931"/>
      <c r="DV120" s="932">
        <v>155.1</v>
      </c>
      <c r="DW120" s="932"/>
      <c r="DX120" s="932"/>
      <c r="DY120" s="932"/>
      <c r="DZ120" s="933"/>
    </row>
    <row r="121" spans="1:130" s="230" customFormat="1" ht="26.25" customHeight="1" x14ac:dyDescent="0.15">
      <c r="A121" s="1057"/>
      <c r="B121" s="949"/>
      <c r="C121" s="974" t="s">
        <v>461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408</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462</v>
      </c>
      <c r="BA121" s="923"/>
      <c r="BB121" s="923"/>
      <c r="BC121" s="923"/>
      <c r="BD121" s="923"/>
      <c r="BE121" s="923"/>
      <c r="BF121" s="923"/>
      <c r="BG121" s="923"/>
      <c r="BH121" s="923"/>
      <c r="BI121" s="923"/>
      <c r="BJ121" s="923"/>
      <c r="BK121" s="923"/>
      <c r="BL121" s="923"/>
      <c r="BM121" s="923"/>
      <c r="BN121" s="923"/>
      <c r="BO121" s="923"/>
      <c r="BP121" s="924"/>
      <c r="BQ121" s="925">
        <v>84750</v>
      </c>
      <c r="BR121" s="926"/>
      <c r="BS121" s="926"/>
      <c r="BT121" s="926"/>
      <c r="BU121" s="926"/>
      <c r="BV121" s="926">
        <v>64348</v>
      </c>
      <c r="BW121" s="926"/>
      <c r="BX121" s="926"/>
      <c r="BY121" s="926"/>
      <c r="BZ121" s="926"/>
      <c r="CA121" s="926">
        <v>38051</v>
      </c>
      <c r="CB121" s="926"/>
      <c r="CC121" s="926"/>
      <c r="CD121" s="926"/>
      <c r="CE121" s="926"/>
      <c r="CF121" s="920">
        <v>1.4</v>
      </c>
      <c r="CG121" s="921"/>
      <c r="CH121" s="921"/>
      <c r="CI121" s="921"/>
      <c r="CJ121" s="921"/>
      <c r="CK121" s="1009"/>
      <c r="CL121" s="1010"/>
      <c r="CM121" s="1010"/>
      <c r="CN121" s="1010"/>
      <c r="CO121" s="1011"/>
      <c r="CP121" s="1019"/>
      <c r="CQ121" s="1020"/>
      <c r="CR121" s="1020"/>
      <c r="CS121" s="1020"/>
      <c r="CT121" s="1020"/>
      <c r="CU121" s="1020"/>
      <c r="CV121" s="1020"/>
      <c r="CW121" s="1020"/>
      <c r="CX121" s="1020"/>
      <c r="CY121" s="1020"/>
      <c r="CZ121" s="1020"/>
      <c r="DA121" s="1020"/>
      <c r="DB121" s="1020"/>
      <c r="DC121" s="1020"/>
      <c r="DD121" s="1020"/>
      <c r="DE121" s="1020"/>
      <c r="DF121" s="1021"/>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230" customFormat="1" ht="26.25" customHeight="1" x14ac:dyDescent="0.15">
      <c r="A122" s="1057"/>
      <c r="B122" s="949"/>
      <c r="C122" s="922" t="s">
        <v>443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408</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463</v>
      </c>
      <c r="BA122" s="965"/>
      <c r="BB122" s="965"/>
      <c r="BC122" s="965"/>
      <c r="BD122" s="965"/>
      <c r="BE122" s="965"/>
      <c r="BF122" s="965"/>
      <c r="BG122" s="965"/>
      <c r="BH122" s="965"/>
      <c r="BI122" s="965"/>
      <c r="BJ122" s="965"/>
      <c r="BK122" s="965"/>
      <c r="BL122" s="965"/>
      <c r="BM122" s="965"/>
      <c r="BN122" s="965"/>
      <c r="BO122" s="965"/>
      <c r="BP122" s="966"/>
      <c r="BQ122" s="999">
        <v>5484694</v>
      </c>
      <c r="BR122" s="1000"/>
      <c r="BS122" s="1000"/>
      <c r="BT122" s="1000"/>
      <c r="BU122" s="1000"/>
      <c r="BV122" s="1000">
        <v>6024202</v>
      </c>
      <c r="BW122" s="1000"/>
      <c r="BX122" s="1000"/>
      <c r="BY122" s="1000"/>
      <c r="BZ122" s="1000"/>
      <c r="CA122" s="1000">
        <v>5706295</v>
      </c>
      <c r="CB122" s="1000"/>
      <c r="CC122" s="1000"/>
      <c r="CD122" s="1000"/>
      <c r="CE122" s="1000"/>
      <c r="CF122" s="1017">
        <v>209.9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449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408</v>
      </c>
      <c r="AB123" s="959"/>
      <c r="AC123" s="959"/>
      <c r="AD123" s="959"/>
      <c r="AE123" s="960"/>
      <c r="AF123" s="961" t="s">
        <v>131</v>
      </c>
      <c r="AG123" s="959"/>
      <c r="AH123" s="959"/>
      <c r="AI123" s="959"/>
      <c r="AJ123" s="960"/>
      <c r="AK123" s="961" t="s">
        <v>131</v>
      </c>
      <c r="AL123" s="959"/>
      <c r="AM123" s="959"/>
      <c r="AN123" s="959"/>
      <c r="AO123" s="960"/>
      <c r="AP123" s="962" t="s">
        <v>408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464</v>
      </c>
      <c r="BP123" s="1005"/>
      <c r="BQ123" s="1063">
        <v>18327944</v>
      </c>
      <c r="BR123" s="1064"/>
      <c r="BS123" s="1064"/>
      <c r="BT123" s="1064"/>
      <c r="BU123" s="1064"/>
      <c r="BV123" s="1064">
        <v>19305863</v>
      </c>
      <c r="BW123" s="1064"/>
      <c r="BX123" s="1064"/>
      <c r="BY123" s="1064"/>
      <c r="BZ123" s="1064"/>
      <c r="CA123" s="1064">
        <v>19500732</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452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465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466</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454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467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468</v>
      </c>
      <c r="CL125" s="1007"/>
      <c r="CM125" s="1007"/>
      <c r="CN125" s="1007"/>
      <c r="CO125" s="1008"/>
      <c r="CP125" s="929" t="s">
        <v>469</v>
      </c>
      <c r="CQ125" s="897"/>
      <c r="CR125" s="897"/>
      <c r="CS125" s="897"/>
      <c r="CT125" s="897"/>
      <c r="CU125" s="897"/>
      <c r="CV125" s="897"/>
      <c r="CW125" s="897"/>
      <c r="CX125" s="897"/>
      <c r="CY125" s="897"/>
      <c r="CZ125" s="897"/>
      <c r="DA125" s="897"/>
      <c r="DB125" s="897"/>
      <c r="DC125" s="897"/>
      <c r="DD125" s="897"/>
      <c r="DE125" s="897"/>
      <c r="DF125" s="898"/>
      <c r="DG125" s="930" t="s">
        <v>467</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456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467</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470</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471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50</v>
      </c>
      <c r="AB127" s="959"/>
      <c r="AC127" s="959"/>
      <c r="AD127" s="959"/>
      <c r="AE127" s="960"/>
      <c r="AF127" s="961">
        <v>33</v>
      </c>
      <c r="AG127" s="959"/>
      <c r="AH127" s="959"/>
      <c r="AI127" s="959"/>
      <c r="AJ127" s="960"/>
      <c r="AK127" s="961">
        <v>33</v>
      </c>
      <c r="AL127" s="959"/>
      <c r="AM127" s="959"/>
      <c r="AN127" s="959"/>
      <c r="AO127" s="960"/>
      <c r="AP127" s="962">
        <v>0</v>
      </c>
      <c r="AQ127" s="963"/>
      <c r="AR127" s="963"/>
      <c r="AS127" s="963"/>
      <c r="AT127" s="964"/>
      <c r="AU127" s="232"/>
      <c r="AV127" s="232"/>
      <c r="AW127" s="232"/>
      <c r="AX127" s="1031" t="s">
        <v>472</v>
      </c>
      <c r="AY127" s="1032"/>
      <c r="AZ127" s="1032"/>
      <c r="BA127" s="1032"/>
      <c r="BB127" s="1032"/>
      <c r="BC127" s="1032"/>
      <c r="BD127" s="1032"/>
      <c r="BE127" s="1033"/>
      <c r="BF127" s="1034" t="s">
        <v>473</v>
      </c>
      <c r="BG127" s="1032"/>
      <c r="BH127" s="1032"/>
      <c r="BI127" s="1032"/>
      <c r="BJ127" s="1032"/>
      <c r="BK127" s="1032"/>
      <c r="BL127" s="1033"/>
      <c r="BM127" s="1034" t="s">
        <v>474</v>
      </c>
      <c r="BN127" s="1032"/>
      <c r="BO127" s="1032"/>
      <c r="BP127" s="1032"/>
      <c r="BQ127" s="1032"/>
      <c r="BR127" s="1032"/>
      <c r="BS127" s="1033"/>
      <c r="BT127" s="1034" t="s">
        <v>475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476</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467</v>
      </c>
      <c r="DR127" s="926"/>
      <c r="DS127" s="926"/>
      <c r="DT127" s="926"/>
      <c r="DU127" s="926"/>
      <c r="DV127" s="927" t="s">
        <v>467</v>
      </c>
      <c r="DW127" s="927"/>
      <c r="DX127" s="927"/>
      <c r="DY127" s="927"/>
      <c r="DZ127" s="928"/>
    </row>
    <row r="128" spans="1:130" s="230" customFormat="1" ht="26.25" customHeight="1" thickBot="1" x14ac:dyDescent="0.2">
      <c r="A128" s="1041" t="s">
        <v>477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478</v>
      </c>
      <c r="X128" s="1043"/>
      <c r="Y128" s="1043"/>
      <c r="Z128" s="1044"/>
      <c r="AA128" s="1045">
        <v>21246</v>
      </c>
      <c r="AB128" s="1046"/>
      <c r="AC128" s="1046"/>
      <c r="AD128" s="1046"/>
      <c r="AE128" s="1047"/>
      <c r="AF128" s="1048">
        <v>20720</v>
      </c>
      <c r="AG128" s="1046"/>
      <c r="AH128" s="1046"/>
      <c r="AI128" s="1046"/>
      <c r="AJ128" s="1047"/>
      <c r="AK128" s="1048">
        <v>20489</v>
      </c>
      <c r="AL128" s="1046"/>
      <c r="AM128" s="1046"/>
      <c r="AN128" s="1046"/>
      <c r="AO128" s="1047"/>
      <c r="AP128" s="1049"/>
      <c r="AQ128" s="1050"/>
      <c r="AR128" s="1050"/>
      <c r="AS128" s="1050"/>
      <c r="AT128" s="1051"/>
      <c r="AU128" s="232"/>
      <c r="AV128" s="232"/>
      <c r="AW128" s="232"/>
      <c r="AX128" s="896" t="s">
        <v>479</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480</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467</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481</v>
      </c>
      <c r="X129" s="1071"/>
      <c r="Y129" s="1071"/>
      <c r="Z129" s="1072"/>
      <c r="AA129" s="958">
        <v>3038718</v>
      </c>
      <c r="AB129" s="959"/>
      <c r="AC129" s="959"/>
      <c r="AD129" s="959"/>
      <c r="AE129" s="960"/>
      <c r="AF129" s="961">
        <v>3297155</v>
      </c>
      <c r="AG129" s="959"/>
      <c r="AH129" s="959"/>
      <c r="AI129" s="959"/>
      <c r="AJ129" s="960"/>
      <c r="AK129" s="961">
        <v>3245923</v>
      </c>
      <c r="AL129" s="959"/>
      <c r="AM129" s="959"/>
      <c r="AN129" s="959"/>
      <c r="AO129" s="960"/>
      <c r="AP129" s="1073"/>
      <c r="AQ129" s="1074"/>
      <c r="AR129" s="1074"/>
      <c r="AS129" s="1074"/>
      <c r="AT129" s="1075"/>
      <c r="AU129" s="233"/>
      <c r="AV129" s="233"/>
      <c r="AW129" s="233"/>
      <c r="AX129" s="1065" t="s">
        <v>482</v>
      </c>
      <c r="AY129" s="923"/>
      <c r="AZ129" s="923"/>
      <c r="BA129" s="923"/>
      <c r="BB129" s="923"/>
      <c r="BC129" s="923"/>
      <c r="BD129" s="923"/>
      <c r="BE129" s="924"/>
      <c r="BF129" s="1066" t="s">
        <v>467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484</v>
      </c>
      <c r="X130" s="1071"/>
      <c r="Y130" s="1071"/>
      <c r="Z130" s="1072"/>
      <c r="AA130" s="958">
        <v>534193</v>
      </c>
      <c r="AB130" s="959"/>
      <c r="AC130" s="959"/>
      <c r="AD130" s="959"/>
      <c r="AE130" s="960"/>
      <c r="AF130" s="961">
        <v>529057</v>
      </c>
      <c r="AG130" s="959"/>
      <c r="AH130" s="959"/>
      <c r="AI130" s="959"/>
      <c r="AJ130" s="960"/>
      <c r="AK130" s="961">
        <v>527827</v>
      </c>
      <c r="AL130" s="959"/>
      <c r="AM130" s="959"/>
      <c r="AN130" s="959"/>
      <c r="AO130" s="960"/>
      <c r="AP130" s="1073"/>
      <c r="AQ130" s="1074"/>
      <c r="AR130" s="1074"/>
      <c r="AS130" s="1074"/>
      <c r="AT130" s="1075"/>
      <c r="AU130" s="233"/>
      <c r="AV130" s="233"/>
      <c r="AW130" s="233"/>
      <c r="AX130" s="1065" t="s">
        <v>485</v>
      </c>
      <c r="AY130" s="923"/>
      <c r="AZ130" s="923"/>
      <c r="BA130" s="923"/>
      <c r="BB130" s="923"/>
      <c r="BC130" s="923"/>
      <c r="BD130" s="923"/>
      <c r="BE130" s="924"/>
      <c r="BF130" s="1101">
        <v>11.9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486</v>
      </c>
      <c r="X131" s="1108"/>
      <c r="Y131" s="1108"/>
      <c r="Z131" s="1109"/>
      <c r="AA131" s="1004">
        <v>2504525</v>
      </c>
      <c r="AB131" s="986"/>
      <c r="AC131" s="986"/>
      <c r="AD131" s="986"/>
      <c r="AE131" s="987"/>
      <c r="AF131" s="985">
        <v>2768098</v>
      </c>
      <c r="AG131" s="986"/>
      <c r="AH131" s="986"/>
      <c r="AI131" s="986"/>
      <c r="AJ131" s="987"/>
      <c r="AK131" s="985">
        <v>2718096</v>
      </c>
      <c r="AL131" s="986"/>
      <c r="AM131" s="986"/>
      <c r="AN131" s="986"/>
      <c r="AO131" s="987"/>
      <c r="AP131" s="1110"/>
      <c r="AQ131" s="1111"/>
      <c r="AR131" s="1111"/>
      <c r="AS131" s="1111"/>
      <c r="AT131" s="1112"/>
      <c r="AU131" s="233"/>
      <c r="AV131" s="233"/>
      <c r="AW131" s="233"/>
      <c r="AX131" s="1083" t="s">
        <v>487</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488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489</v>
      </c>
      <c r="W132" s="1094"/>
      <c r="X132" s="1094"/>
      <c r="Y132" s="1094"/>
      <c r="Z132" s="1095"/>
      <c r="AA132" s="1096">
        <v>12.731316319999999</v>
      </c>
      <c r="AB132" s="1097"/>
      <c r="AC132" s="1097"/>
      <c r="AD132" s="1097"/>
      <c r="AE132" s="1098"/>
      <c r="AF132" s="1099">
        <v>11.254334200000001</v>
      </c>
      <c r="AG132" s="1097"/>
      <c r="AH132" s="1097"/>
      <c r="AI132" s="1097"/>
      <c r="AJ132" s="1098"/>
      <c r="AK132" s="1099">
        <v>11.96856182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490</v>
      </c>
      <c r="W133" s="1077"/>
      <c r="X133" s="1077"/>
      <c r="Y133" s="1077"/>
      <c r="Z133" s="1078"/>
      <c r="AA133" s="1079">
        <v>12.4</v>
      </c>
      <c r="AB133" s="1080"/>
      <c r="AC133" s="1080"/>
      <c r="AD133" s="1080"/>
      <c r="AE133" s="1081"/>
      <c r="AF133" s="1079">
        <v>12.3</v>
      </c>
      <c r="AG133" s="1080"/>
      <c r="AH133" s="1080"/>
      <c r="AI133" s="1080"/>
      <c r="AJ133" s="1081"/>
      <c r="AK133" s="1079">
        <v>11.9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TUzSNA2mnFtoJtKX7KDYITdjoeq95Dy439NpwUdTFBsgg4gR4YweSyNgxvr/J5x+ZPS3vqNO8Iy2P9knQIW8Q==" saltValue="zJLB9T+SyhBrncZGJvzt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M51pjmEWUU6/iuKwtZkgElv3mBKnCgDnVhunqvvti43goqt1aJ+xhfB7yZCeo8klTJ0LWpeQ6z59Waa8t8T3xA==" saltValue="iE90wf/mBc3IeGvZCMt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6Bqbv1xgJ2eyp7kxW2S1GtmsAxWSbRwy+d9bq7PNSgWwcKVSka1KNa5sJ16VqwhYmSlAn/iCRrZ4Fv5qln7fg==" saltValue="8M82QhKZH6H7qhvyqagNu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494</v>
      </c>
      <c r="AP7" s="272"/>
      <c r="AQ7" s="273" t="s">
        <v>495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496</v>
      </c>
      <c r="AQ8" s="279" t="s">
        <v>497</v>
      </c>
      <c r="AR8" s="280" t="s">
        <v>498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499</v>
      </c>
      <c r="AL9" s="1117"/>
      <c r="AM9" s="1117"/>
      <c r="AN9" s="1118"/>
      <c r="AO9" s="281">
        <v>924763</v>
      </c>
      <c r="AP9" s="281">
        <v>96239</v>
      </c>
      <c r="AQ9" s="282">
        <v>139150</v>
      </c>
      <c r="AR9" s="283">
        <v>-30.8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500</v>
      </c>
      <c r="AL10" s="1117"/>
      <c r="AM10" s="1117"/>
      <c r="AN10" s="1118"/>
      <c r="AO10" s="284">
        <v>125715</v>
      </c>
      <c r="AP10" s="284">
        <v>13083</v>
      </c>
      <c r="AQ10" s="285">
        <v>19663</v>
      </c>
      <c r="AR10" s="286">
        <v>-33.5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501</v>
      </c>
      <c r="AL11" s="1117"/>
      <c r="AM11" s="1117"/>
      <c r="AN11" s="1118"/>
      <c r="AO11" s="284" t="s">
        <v>502</v>
      </c>
      <c r="AP11" s="284" t="s">
        <v>502</v>
      </c>
      <c r="AQ11" s="285">
        <v>1097</v>
      </c>
      <c r="AR11" s="286" t="s">
        <v>502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503</v>
      </c>
      <c r="AL12" s="1117"/>
      <c r="AM12" s="1117"/>
      <c r="AN12" s="1118"/>
      <c r="AO12" s="284" t="s">
        <v>502</v>
      </c>
      <c r="AP12" s="284" t="s">
        <v>502</v>
      </c>
      <c r="AQ12" s="285" t="s">
        <v>502</v>
      </c>
      <c r="AR12" s="286" t="s">
        <v>502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504</v>
      </c>
      <c r="AL13" s="1117"/>
      <c r="AM13" s="1117"/>
      <c r="AN13" s="1118"/>
      <c r="AO13" s="284">
        <v>29967</v>
      </c>
      <c r="AP13" s="284">
        <v>3119</v>
      </c>
      <c r="AQ13" s="285">
        <v>5184</v>
      </c>
      <c r="AR13" s="286">
        <v>-39.799999999999997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505</v>
      </c>
      <c r="AL14" s="1117"/>
      <c r="AM14" s="1117"/>
      <c r="AN14" s="1118"/>
      <c r="AO14" s="284">
        <v>14076</v>
      </c>
      <c r="AP14" s="284">
        <v>1465</v>
      </c>
      <c r="AQ14" s="285">
        <v>3143</v>
      </c>
      <c r="AR14" s="286">
        <v>-53.4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506</v>
      </c>
      <c r="AL15" s="1120"/>
      <c r="AM15" s="1120"/>
      <c r="AN15" s="1121"/>
      <c r="AO15" s="284">
        <v>-86583</v>
      </c>
      <c r="AP15" s="284">
        <v>-9011</v>
      </c>
      <c r="AQ15" s="285">
        <v>-11320</v>
      </c>
      <c r="AR15" s="286">
        <v>-20.399999999999999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1007938</v>
      </c>
      <c r="AP16" s="284">
        <v>104895</v>
      </c>
      <c r="AQ16" s="285">
        <v>156916</v>
      </c>
      <c r="AR16" s="286">
        <v>-33.200000000000003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508</v>
      </c>
      <c r="AP20" s="293" t="s">
        <v>509</v>
      </c>
      <c r="AQ20" s="294" t="s">
        <v>510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511</v>
      </c>
      <c r="AL21" s="1123"/>
      <c r="AM21" s="1123"/>
      <c r="AN21" s="1124"/>
      <c r="AO21" s="297">
        <v>9.57</v>
      </c>
      <c r="AP21" s="298">
        <v>13.85</v>
      </c>
      <c r="AQ21" s="299">
        <v>-4.28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512</v>
      </c>
      <c r="AL22" s="1123"/>
      <c r="AM22" s="1123"/>
      <c r="AN22" s="1124"/>
      <c r="AO22" s="302">
        <v>97.7</v>
      </c>
      <c r="AP22" s="303">
        <v>95.5</v>
      </c>
      <c r="AQ22" s="304">
        <v>2.2000000000000002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494</v>
      </c>
      <c r="AP30" s="272"/>
      <c r="AQ30" s="273" t="s">
        <v>495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496</v>
      </c>
      <c r="AQ31" s="279" t="s">
        <v>497</v>
      </c>
      <c r="AR31" s="280" t="s">
        <v>498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516</v>
      </c>
      <c r="AL32" s="1131"/>
      <c r="AM32" s="1131"/>
      <c r="AN32" s="1132"/>
      <c r="AO32" s="312">
        <v>418718</v>
      </c>
      <c r="AP32" s="312">
        <v>43576</v>
      </c>
      <c r="AQ32" s="313">
        <v>83132</v>
      </c>
      <c r="AR32" s="314">
        <v>-47.6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517</v>
      </c>
      <c r="AL33" s="1131"/>
      <c r="AM33" s="1131"/>
      <c r="AN33" s="1132"/>
      <c r="AO33" s="312" t="s">
        <v>502</v>
      </c>
      <c r="AP33" s="312" t="s">
        <v>502</v>
      </c>
      <c r="AQ33" s="313" t="s">
        <v>502</v>
      </c>
      <c r="AR33" s="314" t="s">
        <v>502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518</v>
      </c>
      <c r="AL34" s="1131"/>
      <c r="AM34" s="1131"/>
      <c r="AN34" s="1132"/>
      <c r="AO34" s="312" t="s">
        <v>502</v>
      </c>
      <c r="AP34" s="312" t="s">
        <v>502</v>
      </c>
      <c r="AQ34" s="313" t="s">
        <v>502</v>
      </c>
      <c r="AR34" s="314" t="s">
        <v>502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519</v>
      </c>
      <c r="AL35" s="1131"/>
      <c r="AM35" s="1131"/>
      <c r="AN35" s="1132"/>
      <c r="AO35" s="312">
        <v>401270</v>
      </c>
      <c r="AP35" s="312">
        <v>41760</v>
      </c>
      <c r="AQ35" s="313">
        <v>18852</v>
      </c>
      <c r="AR35" s="314">
        <v>121.5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520</v>
      </c>
      <c r="AL36" s="1131"/>
      <c r="AM36" s="1131"/>
      <c r="AN36" s="1132"/>
      <c r="AO36" s="312">
        <v>53527</v>
      </c>
      <c r="AP36" s="312">
        <v>5571</v>
      </c>
      <c r="AQ36" s="313">
        <v>4344</v>
      </c>
      <c r="AR36" s="314">
        <v>28.2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521</v>
      </c>
      <c r="AL37" s="1131"/>
      <c r="AM37" s="1131"/>
      <c r="AN37" s="1132"/>
      <c r="AO37" s="312">
        <v>33</v>
      </c>
      <c r="AP37" s="312">
        <v>3</v>
      </c>
      <c r="AQ37" s="313">
        <v>1642</v>
      </c>
      <c r="AR37" s="314">
        <v>-99.8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522</v>
      </c>
      <c r="AL38" s="1134"/>
      <c r="AM38" s="1134"/>
      <c r="AN38" s="1135"/>
      <c r="AO38" s="315">
        <v>85</v>
      </c>
      <c r="AP38" s="315">
        <v>9</v>
      </c>
      <c r="AQ38" s="316">
        <v>19</v>
      </c>
      <c r="AR38" s="304">
        <v>-52.6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523</v>
      </c>
      <c r="AL39" s="1134"/>
      <c r="AM39" s="1134"/>
      <c r="AN39" s="1135"/>
      <c r="AO39" s="312">
        <v>-20489</v>
      </c>
      <c r="AP39" s="312">
        <v>-2132</v>
      </c>
      <c r="AQ39" s="313">
        <v>-4399</v>
      </c>
      <c r="AR39" s="314">
        <v>-51.5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524</v>
      </c>
      <c r="AL40" s="1131"/>
      <c r="AM40" s="1131"/>
      <c r="AN40" s="1132"/>
      <c r="AO40" s="312">
        <v>-527827</v>
      </c>
      <c r="AP40" s="312">
        <v>-54930</v>
      </c>
      <c r="AQ40" s="313">
        <v>-69608</v>
      </c>
      <c r="AR40" s="314">
        <v>-21.1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325317</v>
      </c>
      <c r="AP41" s="312">
        <v>33855</v>
      </c>
      <c r="AQ41" s="313">
        <v>33982</v>
      </c>
      <c r="AR41" s="314">
        <v>-0.4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494</v>
      </c>
      <c r="AN49" s="1127" t="s">
        <v>528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529</v>
      </c>
      <c r="AO50" s="329" t="s">
        <v>530</v>
      </c>
      <c r="AP50" s="330" t="s">
        <v>531</v>
      </c>
      <c r="AQ50" s="331" t="s">
        <v>532</v>
      </c>
      <c r="AR50" s="332" t="s">
        <v>533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534</v>
      </c>
      <c r="AL51" s="325"/>
      <c r="AM51" s="333">
        <v>903508</v>
      </c>
      <c r="AN51" s="334">
        <v>93347</v>
      </c>
      <c r="AO51" s="335">
        <v>275.60000000000002</v>
      </c>
      <c r="AP51" s="336">
        <v>121449</v>
      </c>
      <c r="AQ51" s="337">
        <v>4.5999999999999996</v>
      </c>
      <c r="AR51" s="338">
        <v>271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535</v>
      </c>
      <c r="AM52" s="341">
        <v>469334</v>
      </c>
      <c r="AN52" s="342">
        <v>48490</v>
      </c>
      <c r="AO52" s="343">
        <v>286.60000000000002</v>
      </c>
      <c r="AP52" s="344">
        <v>62922</v>
      </c>
      <c r="AQ52" s="345">
        <v>2.2000000000000002</v>
      </c>
      <c r="AR52" s="346">
        <v>284.39999999999998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536</v>
      </c>
      <c r="AL53" s="325"/>
      <c r="AM53" s="333">
        <v>1037984</v>
      </c>
      <c r="AN53" s="334">
        <v>106558</v>
      </c>
      <c r="AO53" s="335">
        <v>14.2</v>
      </c>
      <c r="AP53" s="336">
        <v>145139</v>
      </c>
      <c r="AQ53" s="337">
        <v>19.5</v>
      </c>
      <c r="AR53" s="338">
        <v>-5.3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535</v>
      </c>
      <c r="AM54" s="341">
        <v>771823</v>
      </c>
      <c r="AN54" s="342">
        <v>79234</v>
      </c>
      <c r="AO54" s="343">
        <v>63.4</v>
      </c>
      <c r="AP54" s="344">
        <v>83762</v>
      </c>
      <c r="AQ54" s="345">
        <v>33.1</v>
      </c>
      <c r="AR54" s="346">
        <v>30.3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537</v>
      </c>
      <c r="AL55" s="325"/>
      <c r="AM55" s="333">
        <v>673351</v>
      </c>
      <c r="AN55" s="334">
        <v>69353</v>
      </c>
      <c r="AO55" s="335">
        <v>-34.9</v>
      </c>
      <c r="AP55" s="336">
        <v>125391</v>
      </c>
      <c r="AQ55" s="337">
        <v>-13.6</v>
      </c>
      <c r="AR55" s="338">
        <v>-21.3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535</v>
      </c>
      <c r="AM56" s="341">
        <v>366356</v>
      </c>
      <c r="AN56" s="342">
        <v>37734</v>
      </c>
      <c r="AO56" s="343">
        <v>-52.4</v>
      </c>
      <c r="AP56" s="344">
        <v>68516</v>
      </c>
      <c r="AQ56" s="345">
        <v>-18.2</v>
      </c>
      <c r="AR56" s="346">
        <v>-34.200000000000003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538</v>
      </c>
      <c r="AL57" s="325"/>
      <c r="AM57" s="333">
        <v>961549</v>
      </c>
      <c r="AN57" s="334">
        <v>99467</v>
      </c>
      <c r="AO57" s="335">
        <v>43.4</v>
      </c>
      <c r="AP57" s="336">
        <v>138402</v>
      </c>
      <c r="AQ57" s="337">
        <v>10.4</v>
      </c>
      <c r="AR57" s="338">
        <v>33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535</v>
      </c>
      <c r="AM58" s="341">
        <v>547106</v>
      </c>
      <c r="AN58" s="342">
        <v>56595</v>
      </c>
      <c r="AO58" s="343">
        <v>50</v>
      </c>
      <c r="AP58" s="344">
        <v>70652</v>
      </c>
      <c r="AQ58" s="345">
        <v>3.1</v>
      </c>
      <c r="AR58" s="346">
        <v>46.9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539</v>
      </c>
      <c r="AL59" s="325"/>
      <c r="AM59" s="333">
        <v>425094</v>
      </c>
      <c r="AN59" s="334">
        <v>44239</v>
      </c>
      <c r="AO59" s="335">
        <v>-55.5</v>
      </c>
      <c r="AP59" s="336">
        <v>146367</v>
      </c>
      <c r="AQ59" s="337">
        <v>5.8</v>
      </c>
      <c r="AR59" s="338">
        <v>-61.3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535</v>
      </c>
      <c r="AM60" s="341">
        <v>350754</v>
      </c>
      <c r="AN60" s="342">
        <v>36503</v>
      </c>
      <c r="AO60" s="343">
        <v>-35.5</v>
      </c>
      <c r="AP60" s="344">
        <v>79441</v>
      </c>
      <c r="AQ60" s="345">
        <v>12.4</v>
      </c>
      <c r="AR60" s="346">
        <v>-47.9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540</v>
      </c>
      <c r="AL61" s="347"/>
      <c r="AM61" s="348">
        <v>800297</v>
      </c>
      <c r="AN61" s="349">
        <v>82593</v>
      </c>
      <c r="AO61" s="350">
        <v>48.6</v>
      </c>
      <c r="AP61" s="351">
        <v>135350</v>
      </c>
      <c r="AQ61" s="352">
        <v>5.3</v>
      </c>
      <c r="AR61" s="338">
        <v>43.3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535</v>
      </c>
      <c r="AM62" s="341">
        <v>501075</v>
      </c>
      <c r="AN62" s="342">
        <v>51711</v>
      </c>
      <c r="AO62" s="343">
        <v>62.4</v>
      </c>
      <c r="AP62" s="344">
        <v>73059</v>
      </c>
      <c r="AQ62" s="345">
        <v>6.5</v>
      </c>
      <c r="AR62" s="346">
        <v>55.9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TKbP9DhWaNmQMkQVeEBqrZQwSI6rwS4SETNqEWR/p9/nnC68KOiatIuYgSun8rcKxQIRaur+SQ3e9OAP90yUw==" saltValue="5THEjJqZRiiVme6wENkK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542</v>
      </c>
    </row>
    <row r="120" spans="125:125" ht="13.5" hidden="1" customHeight="1" x14ac:dyDescent="0.15"/>
    <row r="121" spans="125:125" ht="13.5" hidden="1" customHeight="1" x14ac:dyDescent="0.15">
      <c r="DU121" s="259"/>
    </row>
  </sheetData>
  <sheetProtection algorithmName="SHA-512" hashValue="OCN7cJUItleqz28Qj81QRS4vBibrVdZm5nDm2YmhHXD8Mb+ZmUW/vbkGYaFSVwdr1XjSxYCygGDUEM23lgKFmQ==" saltValue="uaCZ5RjZ96KUvmoNeTtvI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543</v>
      </c>
    </row>
  </sheetData>
  <sheetProtection algorithmName="SHA-512" hashValue="VsxGWFJP4uRbNR+F/9lyOHjUZXQYDth/7c4vCurq8c3fe38inIAIMg+f6PFWTInWMMFBhQLIzPTokvPS7pcAXQ==" saltValue="B6AMwYlbhoSMl8EXTD3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39" t="s">
        <v>3</v>
      </c>
      <c r="D47" s="1139"/>
      <c r="E47" s="1140"/>
      <c r="F47" s="11">
        <v>28.09</v>
      </c>
      <c r="G47" s="12">
        <v>27.74</v>
      </c>
      <c r="H47" s="12">
        <v>26.28</v>
      </c>
      <c r="I47" s="12">
        <v>24.45</v>
      </c>
      <c r="J47" s="13">
        <v>26.48</v>
      </c>
    </row>
    <row r="48" spans="2:10" ht="57.75" customHeight="1" x14ac:dyDescent="0.15">
      <c r="B48" s="14"/>
      <c r="C48" s="1141" t="s">
        <v>4</v>
      </c>
      <c r="D48" s="1141"/>
      <c r="E48" s="1142"/>
      <c r="F48" s="15">
        <v>6.8</v>
      </c>
      <c r="G48" s="16">
        <v>6.06</v>
      </c>
      <c r="H48" s="16">
        <v>6.89</v>
      </c>
      <c r="I48" s="16">
        <v>8.06</v>
      </c>
      <c r="J48" s="17">
        <v>9.94</v>
      </c>
    </row>
    <row r="49" spans="2:10" ht="57.75" customHeight="1" thickBot="1" x14ac:dyDescent="0.2">
      <c r="B49" s="18"/>
      <c r="C49" s="1143" t="s">
        <v>5</v>
      </c>
      <c r="D49" s="1143"/>
      <c r="E49" s="1144"/>
      <c r="F49" s="19" t="s">
        <v>549</v>
      </c>
      <c r="G49" s="20" t="s">
        <v>550</v>
      </c>
      <c r="H49" s="20" t="s">
        <v>551</v>
      </c>
      <c r="I49" s="20" t="s">
        <v>552</v>
      </c>
      <c r="J49" s="21" t="s">
        <v>553</v>
      </c>
    </row>
    <row r="50" spans="2:10" x14ac:dyDescent="0.15"/>
  </sheetData>
  <sheetProtection algorithmName="SHA-512" hashValue="AUh+RNtc8gXmtpF5DQo6oa2Tb4uun69NxLHIBNNQXS/eA3hDLhHyB2LlFtEHxb5GUiGCSuZb94UQpMWpVtAsMA==" saltValue="FSMNsluctCXFQf6ZTA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2024-03-15T02:16:18Z</cp:lastPrinted>
  <dcterms:created xsi:type="dcterms:W3CDTF">2024-02-05T03:32:26Z</dcterms:created>
  <dcterms:modified xsi:type="dcterms:W3CDTF">2024-03-18T06:02:10Z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