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F76CDC5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oki-daisuke\Desktop\"/>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<sst xmlns="http://schemas.openxmlformats.org/spreadsheetml/2006/main" count="1140" uniqueCount="581">
  <si>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</si>
  <si>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</si>
  <si>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</si>
  <si>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</si>
  <si>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</si>
  <si>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</si>
  <si>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</si>
  <si>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</si>
  <si>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</si>
  <si>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</si>
  <si>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</si>
  <si>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</si>
  <si>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</si>
  <si>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</si>
  <si>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</si>
  <si>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</si>
  <si>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</si>
  <si>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</si>
  <si>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</si>
  <si>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</si>
  <si>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</si>
  <si>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</si>
  <si>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</si>
  <si>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</si>
  <si>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</si>
  <si>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</si>
  <si>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</si>
  <si>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</si>
  <si>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</si>
  <si>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</si>
  <si>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</si>
  <si>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</si>
  <si>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</si>
  <si>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</si>
  <si>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</si>
  <si>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</si>
  <si>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</si>
  <si>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</si>
  <si>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</si>
  <si>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</si>
  <si>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</si>
  <si>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</si>
  <si>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</si>
  <si>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</si>
  <si>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</si>
  <si>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</si>
  <si>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</si>
  <si>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</si>
  <si>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</si>
  <si>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</si>
  <si>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</si>
  <si>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</si>
  <si>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</si>
  <si>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</si>
  <si>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</si>
  <si>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</si>
  <si>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</si>
  <si>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</si>
  <si>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</si>
  <si>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</si>
  <si>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</si>
  <si>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</si>
  <si>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</si>
  <si>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</si>
  <si>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</si>
  <si>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</si>
  <si>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</si>
  <si>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</si>
  <si>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</si>
  <si>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</si>
  <si>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</si>
  <si>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</si>
  <si>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</si>
  <si>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</si>
  <si>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</si>
  <si>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</si>
  <si>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</si>
  <si>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</si>
  <si>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</si>
  <si>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</si>
  <si>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</si>
  <si>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</si>
  <si>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</si>
  <si>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</si>
  <si>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</si>
  <si>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</si>
  <si>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</si>
  <si>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</si>
  <si>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</si>
  <si>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</si>
  <si>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</si>
  <si>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</si>
  <si>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</si>
  <si>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</si>
  <si>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</si>
  <si>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</si>
  <si>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</si>
  <si>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</si>
  <si>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</si>
  <si>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玄海町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</si>
  <si>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</si>
  <si>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</si>
  <si>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</si>
  <si>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</si>
  <si>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</si>
  <si>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</si>
  <si>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</si>
  <si>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</si>
  <si>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</si>
  <si>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</si>
  <si>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</si>
  <si>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</si>
  <si>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</si>
  <si>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</si>
  <si>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</si>
  <si>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</si>
  <si>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</si>
  <si>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</si>
  <si>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</si>
  <si>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</si>
  <si>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</si>
  <si>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</si>
  <si>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</si>
  <si>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</si>
  <si>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</si>
  <si>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</si>
  <si>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</si>
  <si>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</si>
  <si>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</si>
  <si>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</si>
  <si>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</si>
  <si>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</si>
  <si>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</si>
  <si>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</si>
  <si>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</si>
  <si>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</si>
  <si>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</si>
  <si>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</si>
  <si>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</si>
  <si>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</si>
  <si>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</si>
  <si>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</si>
  <si>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</si>
  <si>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</si>
  <si>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</si>
  <si>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</si>
  <si>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</si>
  <si>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</si>
  <si>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</si>
  <si>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</si>
  <si>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</si>
  <si>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</si>
  <si>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</si>
  <si>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</si>
  <si>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</si>
  <si>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</si>
  <si>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</si>
  <si>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</si>
  <si>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</si>
  <si>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</si>
  <si>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</si>
  <si>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</si>
  <si>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</si>
  <si>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</si>
  <si>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</si>
  <si>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</si>
  <si>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</si>
  <si>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</si>
  <si>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</si>
  <si>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</si>
  <si>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</si>
  <si>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</si>
  <si>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</si>
  <si>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</si>
  <si>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</si>
  <si>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</si>
  <si>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</si>
  <si>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</si>
  <si>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</si>
  <si>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</si>
  <si>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</si>
  <si>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</si>
  <si>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</si>
  <si>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</si>
  <si>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</si>
  <si>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</si>
  <si>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</si>
  <si>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</si>
  <si>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</si>
  <si>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</si>
  <si>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</si>
  <si>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</si>
  <si>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</si>
  <si>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</si>
  <si>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</si>
  <si>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</si>
  <si>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</si>
  <si>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</si>
  <si>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</si>
  <si>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</si>
  <si>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</si>
  <si>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</si>
  <si>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</si>
  <si>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</si>
  <si>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</si>
  <si>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</si>
  <si>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</si>
  <si>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</si>
  <si>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</si>
  <si>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</si>
  <si>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</si>
  <si>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</si>
  <si>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</si>
  <si>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</si>
  <si>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</si>
  <si>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</si>
  <si>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</si>
  <si>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佐賀県玄海町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</si>
  <si>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</si>
  <si>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</si>
  <si>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</si>
  <si>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</si>
  <si>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</si>
  <si>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</si>
  <si>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</si>
  <si>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</si>
  <si>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</si>
  <si>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</si>
  <si>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</si>
  <si>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</si>
  <si>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</si>
  <si>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</si>
  <si>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</si>
  <si>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</si>
  <si>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</si>
  <si>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</si>
  <si>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</si>
  <si>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</si>
  <si>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</si>
  <si>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</si>
  <si>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</si>
  <si>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</si>
  <si>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</si>
  <si>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</si>
  <si>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</si>
  <si>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</si>
  <si>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</si>
  <si>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</si>
  <si>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</si>
  <si>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</si>
  <si>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</si>
  <si>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</si>
  <si>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</si>
  <si>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</si>
  <si>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</si>
  <si>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</si>
  <si>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</si>
  <si>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</si>
  <si>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</si>
  <si>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</si>
  <si>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</si>
  <si>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</si>
  <si>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</si>
  <si>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</si>
  <si>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</si>
  <si>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</si>
  <si>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</si>
  <si>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</si>
  <si>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</si>
  <si>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</si>
  <si>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</si>
  <si>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</si>
  <si>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</si>
  <si>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</si>
  <si>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</si>
  <si>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</si>
  <si>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</si>
  <si>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</si>
  <si>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</si>
  <si>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</si>
  <si>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</si>
  <si>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</si>
  <si>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</si>
  <si>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</si>
  <si>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</si>
  <si>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</si>
  <si>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</si>
  <si>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</si>
  <si>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</si>
  <si>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</si>
  <si>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</si>
  <si>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</si>
  <si>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</si>
  <si>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</si>
  <si>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</si>
  <si>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</si>
  <si>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</si>
  <si>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</si>
  <si>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</si>
  <si>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</si>
  <si>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</si>
  <si>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</si>
  <si>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</si>
  <si>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</si>
  <si>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</si>
  <si>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</si>
  <si>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</si>
  <si>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</si>
  <si>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</si>
  <si>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</si>
  <si>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</si>
  <si>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</si>
  <si>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</si>
  <si>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</si>
  <si>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</si>
  <si>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</si>
  <si>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</si>
  <si>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</si>
  <si>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</si>
  <si>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</si>
  <si>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</si>
  <si>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</si>
  <si>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</si>
  <si>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</si>
  <si>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</si>
  <si>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</si>
  <si>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</si>
  <si>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</si>
  <si>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</si>
  <si>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</si>
  <si>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</si>
  <si>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</si>
  <si>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</si>
  <si>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</si>
  <si>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</si>
  <si>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</si>
  <si>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</si>
  <si>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</si>
  <si>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</si>
  <si>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</si>
  <si>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</si>
  <si>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</si>
  <si>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</si>
  <si>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</si>
  <si>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</si>
  <si>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</si>
  <si>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</si>
  <si>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</si>
  <si>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</si>
  <si>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</si>
  <si>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</si>
  <si>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</si>
  <si>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</si>
  <si>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</si>
  <si>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</si>
  <si>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</si>
  <si>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</si>
  <si>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</si>
  <si>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</si>
  <si>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</si>
  <si>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</si>
  <si>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</si>
  <si>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</si>
  <si>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</si>
  <si>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</si>
  <si>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</si>
  <si>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</si>
  <si>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</si>
  <si>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</si>
  <si>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</si>
  <si>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佐賀県玄海町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</si>
  <si>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</si>
  <si>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</si>
  <si>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</si>
  <si>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</si>
  <si>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</si>
  <si>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</si>
  <si>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</si>
  <si>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</si>
  <si>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</si>
  <si>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</si>
  <si>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</si>
  <si>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</si>
  <si>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</si>
  <si>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</si>
  <si>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</si>
  <si>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</si>
  <si>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</si>
  <si>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</si>
  <si>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</si>
  <si>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</si>
  <si>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</si>
  <si>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</si>
  <si>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</si>
  <si>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</si>
  <si>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</si>
  <si>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</si>
  <si>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</si>
  <si>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</si>
  <si>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</si>
  <si>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</si>
  <si>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</si>
  <si>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</si>
  <si>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</si>
  <si>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</si>
  <si>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</si>
  <si>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</si>
  <si>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</si>
  <si>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</si>
  <si>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</si>
  <si>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</si>
  <si>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</si>
  <si>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</si>
  <si>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</si>
  <si>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</si>
  <si>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</si>
  <si>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</si>
  <si>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</si>
  <si>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</si>
  <si>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</si>
  <si>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</si>
  <si>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</si>
  <si>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</si>
  <si>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</si>
  <si>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</si>
  <si>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</si>
  <si>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</si>
  <si>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</si>
  <si>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</si>
  <si>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</si>
  <si>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</si>
  <si>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t>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</si>
  <si>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</si>
  <si>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t>
    <phoneticPr fontId="5"/>
  </si>
  <si>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</si>
  <si>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</si>
  <si>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</si>
  <si>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</si>
  <si>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</si>
  <si>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</si>
  <si>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</si>
  <si>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</si>
  <si>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</si>
  <si>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</si>
  <si>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</si>
  <si>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</si>
  <si>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</si>
  <si>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</si>
  <si>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</si>
  <si>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</si>
  <si>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</si>
  <si>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</si>
  <si>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</si>
  <si>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</si>
  <si>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</si>
  <si>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</si>
  <si>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</si>
  <si>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</si>
  <si>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</si>
  <si>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</si>
  <si>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</si>
  <si>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</si>
  <si>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</si>
  <si>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</si>
  <si>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</si>
  <si>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</si>
  <si>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</si>
  <si>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</si>
  <si>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</si>
  <si>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</si>
  <si>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</si>
  <si>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</si>
  <si>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</si>
  <si>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</si>
  <si>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</si>
  <si>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</si>
  <si>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</si>
  <si>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</si>
  <si>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</si>
  <si>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</si>
  <si>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</si>
  <si>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</si>
  <si>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</si>
  <si>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</si>
  <si>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</si>
  <si>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</si>
  <si>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</si>
  <si>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</si>
  <si>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</si>
  <si>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</si>
  <si>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</si>
  <si>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</si>
  <si>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</si>
  <si>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</si>
  <si>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</si>
  <si>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</si>
  <si>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</si>
  <si>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</si>
  <si>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</si>
  <si>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</si>
  <si>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</si>
  <si>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</si>
  <si>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</si>
  <si>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</si>
  <si>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</si>
  <si>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</si>
  <si>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</si>
  <si>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</si>
  <si>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</si>
  <si>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</si>
  <si>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</si>
  <si>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</si>
  <si>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</si>
  <si>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</si>
  <si>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</si>
  <si>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</si>
  <si>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</si>
  <si>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</si>
  <si>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</si>
  <si>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</si>
  <si>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</si>
  <si>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</si>
  <si>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</si>
  <si>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</si>
  <si>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</si>
  <si>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</si>
  <si>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</si>
  <si>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</si>
  <si>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</si>
  <si>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</si>
  <si>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</si>
  <si>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</si>
  <si>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</si>
  <si>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</si>
  <si>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</si>
  <si>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</si>
  <si>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</si>
  <si>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</si>
  <si>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</si>
  <si>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</si>
  <si>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</si>
  <si>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</si>
  <si>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</si>
  <si>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</si>
  <si>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</si>
  <si>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</si>
  <si>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</si>
  <si>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</si>
  <si>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</si>
  <si>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</si>
  <si>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</si>
  <si>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</si>
  <si>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</si>
  <si>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</si>
  <si>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</si>
  <si>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</si>
  <si>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</si>
  <si>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</si>
  <si>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国民健康保険特別会計</t>
  </si>
  <si>
    <t>水道事業会計</t>
  </si>
  <si>
    <t>下水道事業特別会計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</si>
  <si>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</si>
  <si>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</si>
  <si>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</si>
  <si>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</si>
  <si>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</si>
  <si>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</si>
  <si>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</si>
  <si>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</si>
  <si>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</si>
  <si>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</si>
  <si>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佐賀県後期高齢者医療広域連合(一般会計)</t>
  </si>
  <si>
    <t>佐賀県市町総合事務組合(一般会計)</t>
  </si>
  <si>
    <t>佐賀県後期高齢者医療広域連合(医療)(特別会計)</t>
  </si>
  <si>
    <t>佐賀県市町総合事務組合(交通災害)(特別会計)</t>
  </si>
  <si>
    <t>一般社団法人　玄海町みんなの地域商社</t>
    <rPh sb="0" eb="2">
      <t>イッパン</t>
    </rPh>
    <rPh sb="2" eb="4">
      <t>シャダン</t>
    </rPh>
    <rPh sb="4" eb="6">
      <t>ホウジン</t>
    </rPh>
    <rPh sb="7" eb="10">
      <t>ゲンカイチョウ</t>
    </rPh>
    <rPh sb="14" eb="16">
      <t>チイキ</t>
    </rPh>
    <rPh sb="16" eb="18">
      <t>ショウシャ</t>
    </rPh>
    <phoneticPr fontId="2"/>
  </si>
  <si>
    <t>ふるさと応援寄附金基金</t>
  </si>
  <si>
    <t>公共施設整備基金</t>
    <rPh sb="4" eb="6">
      <t>セイビ</t>
    </rPh>
    <phoneticPr fontId="2"/>
  </si>
  <si>
    <t>電源立地地域対策交付金基金</t>
  </si>
  <si>
    <t>地域づくり基金</t>
  </si>
  <si>
    <t>地域振興基金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</si>
</sst>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B772-4535-B160-FDE82905B1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295493</c:v>
                </c:pt>
                <c:pt idx="1">
                  <c:v>200745</c:v>
                </c:pt>
                <c:pt idx="2">
                  <c:v>100803</c:v>
                </c:pt>
                <c:pt idx="3">
                  <c:v>146514</c:v>
                </c:pt>
                <c:pt idx="4">
                  <c:v>170770</c:v>
                </c:pt>
              </c:numCache>
            </c:numRef>
          </c:val>
          <c:smooth val="0"/>
          <c:extLst>
            <c:ext xmlns:c16="http://schemas.microsoft.com/office/drawing/2014/chart" uri="{C3380CC4-5D6E-409C-BE32-E72D297353CC}">
              <c16:uniqueId val="{00000001-B772-4535-B160-FDE82905B1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6.82</c:v>
                </c:pt>
                <c:pt idx="1">
                  <c:v>5.6</c:v>
                </c:pt>
                <c:pt idx="2">
                  <c:v>4.8600000000000003</c:v>
                </c:pt>
                <c:pt idx="3">
                  <c:v>11.43</c:v>
                </c:pt>
                <c:pt idx="4">
                  <c:v>8.3699999999999992</c:v>
                </c:pt>
              </c:numCache>
            </c:numRef>
          </c:val>
          <c:extLst>
            <c:ext xmlns:c16="http://schemas.microsoft.com/office/drawing/2014/chart" uri="{C3380CC4-5D6E-409C-BE32-E72D297353CC}">
              <c16:uniqueId val="{00000000-792E-424C-BCAB-23D52E8999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130.27000000000001</c:v>
                </c:pt>
                <c:pt idx="1">
                  <c:v>100.01</c:v>
                </c:pt>
                <c:pt idx="2">
                  <c:v>114</c:v>
                </c:pt>
                <c:pt idx="3">
                  <c:v>129.24</c:v>
                </c:pt>
                <c:pt idx="4">
                  <c:v>149.81</c:v>
                </c:pt>
              </c:numCache>
            </c:numRef>
          </c:val>
          <c:extLst>
            <c:ext xmlns:c16="http://schemas.microsoft.com/office/drawing/2014/chart" uri="{C3380CC4-5D6E-409C-BE32-E72D297353CC}">
              <c16:uniqueId val="{00000001-792E-424C-BCAB-23D52E8999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c:v>
                </c:pt>
                <c:pt idx="1">
                  <c:v>9.3800000000000008</c:v>
                </c:pt>
                <c:pt idx="2">
                  <c:v>7.92</c:v>
                </c:pt>
                <c:pt idx="3">
                  <c:v>15.34</c:v>
                </c:pt>
                <c:pt idx="4">
                  <c:v>12.58</c:v>
                </c:pt>
              </c:numCache>
            </c:numRef>
          </c:val>
          <c:smooth val="0"/>
          <c:extLst>
            <c:ext xmlns:c16="http://schemas.microsoft.com/office/drawing/2014/chart" uri="{C3380CC4-5D6E-409C-BE32-E72D297353CC}">
              <c16:uniqueId val="{00000002-792E-424C-BCAB-23D52E8999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97-44D4-8BBB-C3766EE1C9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97-44D4-8BBB-C3766EE1C9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97-44D4-8BBB-C3766EE1C9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797-44D4-8BBB-C3766EE1C95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4-1797-44D4-8BBB-C3766EE1C95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0.53</c:v>
                </c:pt>
                <c:pt idx="4">
                  <c:v>#N/A</c:v>
                </c:pt>
                <c:pt idx="5">
                  <c:v>0.6</c:v>
                </c:pt>
                <c:pt idx="6">
                  <c:v>#N/A</c:v>
                </c:pt>
                <c:pt idx="7">
                  <c:v>0.78</c:v>
                </c:pt>
                <c:pt idx="8">
                  <c:v>#N/A</c:v>
                </c:pt>
                <c:pt idx="9">
                  <c:v>0.61</c:v>
                </c:pt>
              </c:numCache>
            </c:numRef>
          </c:val>
          <c:extLst>
            <c:ext xmlns:c16="http://schemas.microsoft.com/office/drawing/2014/chart" uri="{C3380CC4-5D6E-409C-BE32-E72D297353CC}">
              <c16:uniqueId val="{00000005-1797-44D4-8BBB-C3766EE1C95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1.41</c:v>
                </c:pt>
              </c:numCache>
            </c:numRef>
          </c:val>
          <c:extLst>
            <c:ext xmlns:c16="http://schemas.microsoft.com/office/drawing/2014/chart" uri="{C3380CC4-5D6E-409C-BE32-E72D297353CC}">
              <c16:uniqueId val="{00000006-1797-44D4-8BBB-C3766EE1C95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8.99</c:v>
                </c:pt>
                <c:pt idx="2">
                  <c:v>#N/A</c:v>
                </c:pt>
                <c:pt idx="3">
                  <c:v>6.12</c:v>
                </c:pt>
                <c:pt idx="4">
                  <c:v>#N/A</c:v>
                </c:pt>
                <c:pt idx="5">
                  <c:v>4.71</c:v>
                </c:pt>
                <c:pt idx="6">
                  <c:v>#N/A</c:v>
                </c:pt>
                <c:pt idx="7">
                  <c:v>4.63</c:v>
                </c:pt>
                <c:pt idx="8">
                  <c:v>#N/A</c:v>
                </c:pt>
                <c:pt idx="9">
                  <c:v>1.85</c:v>
                </c:pt>
              </c:numCache>
            </c:numRef>
          </c:val>
          <c:extLst>
            <c:ext xmlns:c16="http://schemas.microsoft.com/office/drawing/2014/chart" uri="{C3380CC4-5D6E-409C-BE32-E72D297353CC}">
              <c16:uniqueId val="{00000007-1797-44D4-8BBB-C3766EE1C95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1.06</c:v>
                </c:pt>
                <c:pt idx="2">
                  <c:v>#N/A</c:v>
                </c:pt>
                <c:pt idx="3">
                  <c:v>1.63</c:v>
                </c:pt>
                <c:pt idx="4">
                  <c:v>#N/A</c:v>
                </c:pt>
                <c:pt idx="5">
                  <c:v>1.1499999999999999</c:v>
                </c:pt>
                <c:pt idx="6">
                  <c:v>#N/A</c:v>
                </c:pt>
                <c:pt idx="7">
                  <c:v>0.51</c:v>
                </c:pt>
                <c:pt idx="8">
                  <c:v>#N/A</c:v>
                </c:pt>
                <c:pt idx="9">
                  <c:v>2.97</c:v>
                </c:pt>
              </c:numCache>
            </c:numRef>
          </c:val>
          <c:extLst>
            <c:ext xmlns:c16="http://schemas.microsoft.com/office/drawing/2014/chart" uri="{C3380CC4-5D6E-409C-BE32-E72D297353CC}">
              <c16:uniqueId val="{00000008-1797-44D4-8BBB-C3766EE1C9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6.82</c:v>
                </c:pt>
                <c:pt idx="2">
                  <c:v>#N/A</c:v>
                </c:pt>
                <c:pt idx="3">
                  <c:v>5.6</c:v>
                </c:pt>
                <c:pt idx="4">
                  <c:v>#N/A</c:v>
                </c:pt>
                <c:pt idx="5">
                  <c:v>4.8499999999999996</c:v>
                </c:pt>
                <c:pt idx="6">
                  <c:v>#N/A</c:v>
                </c:pt>
                <c:pt idx="7">
                  <c:v>11.42</c:v>
                </c:pt>
                <c:pt idx="8">
                  <c:v>#N/A</c:v>
                </c:pt>
                <c:pt idx="9">
                  <c:v>8.36</c:v>
                </c:pt>
              </c:numCache>
            </c:numRef>
          </c:val>
          <c:extLst>
            <c:ext xmlns:c16="http://schemas.microsoft.com/office/drawing/2014/chart" uri="{C3380CC4-5D6E-409C-BE32-E72D297353CC}">
              <c16:uniqueId val="{00000009-1797-44D4-8BBB-C3766EE1C9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205</c:v>
                </c:pt>
                <c:pt idx="5">
                  <c:v>191</c:v>
                </c:pt>
                <c:pt idx="8">
                  <c:v>179</c:v>
                </c:pt>
                <c:pt idx="11">
                  <c:v>172</c:v>
                </c:pt>
                <c:pt idx="14">
                  <c:v>168</c:v>
                </c:pt>
              </c:numCache>
            </c:numRef>
          </c:val>
          <c:extLst>
            <c:ext xmlns:c16="http://schemas.microsoft.com/office/drawing/2014/chart" uri="{C3380CC4-5D6E-409C-BE32-E72D297353CC}">
              <c16:uniqueId val="{00000000-D059-432A-B5E2-EEF76051E5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59-432A-B5E2-EEF76051E5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059-432A-B5E2-EEF76051E5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59-432A-B5E2-EEF76051E5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213</c:v>
                </c:pt>
                <c:pt idx="3">
                  <c:v>220</c:v>
                </c:pt>
                <c:pt idx="6">
                  <c:v>109</c:v>
                </c:pt>
                <c:pt idx="9">
                  <c:v>193</c:v>
                </c:pt>
                <c:pt idx="12">
                  <c:v>206</c:v>
                </c:pt>
              </c:numCache>
            </c:numRef>
          </c:val>
          <c:extLst>
            <c:ext xmlns:c16="http://schemas.microsoft.com/office/drawing/2014/chart" uri="{C3380CC4-5D6E-409C-BE32-E72D297353CC}">
              <c16:uniqueId val="{00000004-D059-432A-B5E2-EEF76051E5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59-432A-B5E2-EEF76051E5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59-432A-B5E2-EEF76051E5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c:v>
                </c:pt>
                <c:pt idx="3">
                  <c:v>0</c:v>
                </c:pt>
                <c:pt idx="6">
                  <c:v>0</c:v>
                </c:pt>
                <c:pt idx="9">
                  <c:v>4</c:v>
                </c:pt>
                <c:pt idx="12">
                  <c:v>4</c:v>
                </c:pt>
              </c:numCache>
            </c:numRef>
          </c:val>
          <c:extLst>
            <c:ext xmlns:c16="http://schemas.microsoft.com/office/drawing/2014/chart" uri="{C3380CC4-5D6E-409C-BE32-E72D297353CC}">
              <c16:uniqueId val="{00000007-D059-432A-B5E2-EEF76051E5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c:v>
                </c:pt>
                <c:pt idx="2">
                  <c:v>#N/A</c:v>
                </c:pt>
                <c:pt idx="3">
                  <c:v>#N/A</c:v>
                </c:pt>
                <c:pt idx="4">
                  <c:v>29</c:v>
                </c:pt>
                <c:pt idx="5">
                  <c:v>#N/A</c:v>
                </c:pt>
                <c:pt idx="6">
                  <c:v>#N/A</c:v>
                </c:pt>
                <c:pt idx="7">
                  <c:v>-70</c:v>
                </c:pt>
                <c:pt idx="8">
                  <c:v>#N/A</c:v>
                </c:pt>
                <c:pt idx="9">
                  <c:v>#N/A</c:v>
                </c:pt>
                <c:pt idx="10">
                  <c:v>25</c:v>
                </c:pt>
                <c:pt idx="11">
                  <c:v>#N/A</c:v>
                </c:pt>
                <c:pt idx="12">
                  <c:v>#N/A</c:v>
                </c:pt>
                <c:pt idx="13">
                  <c:v>42</c:v>
                </c:pt>
                <c:pt idx="14">
                  <c:v>#N/A</c:v>
                </c:pt>
              </c:numCache>
            </c:numRef>
          </c:val>
          <c:smooth val="0"/>
          <c:extLst>
            <c:ext xmlns:c16="http://schemas.microsoft.com/office/drawing/2014/chart" uri="{C3380CC4-5D6E-409C-BE32-E72D297353CC}">
              <c16:uniqueId val="{00000008-D059-432A-B5E2-EEF76051E5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1828</c:v>
                </c:pt>
                <c:pt idx="5">
                  <c:v>1673</c:v>
                </c:pt>
                <c:pt idx="8">
                  <c:v>1517</c:v>
                </c:pt>
                <c:pt idx="11">
                  <c:v>1360</c:v>
                </c:pt>
                <c:pt idx="14">
                  <c:v>1206</c:v>
                </c:pt>
              </c:numCache>
            </c:numRef>
          </c:val>
          <c:extLst>
            <c:ext xmlns:c16="http://schemas.microsoft.com/office/drawing/2014/chart" uri="{C3380CC4-5D6E-409C-BE32-E72D297353CC}">
              <c16:uniqueId val="{00000000-4871-4113-B715-FFDCBE19C6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871-4113-B715-FFDCBE19C6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9575</c:v>
                </c:pt>
                <c:pt idx="5">
                  <c:v>11108</c:v>
                </c:pt>
                <c:pt idx="8">
                  <c:v>9311</c:v>
                </c:pt>
                <c:pt idx="11">
                  <c:v>10429</c:v>
                </c:pt>
                <c:pt idx="14">
                  <c:v>11494</c:v>
                </c:pt>
              </c:numCache>
            </c:numRef>
          </c:val>
          <c:extLst>
            <c:ext xmlns:c16="http://schemas.microsoft.com/office/drawing/2014/chart" uri="{C3380CC4-5D6E-409C-BE32-E72D297353CC}">
              <c16:uniqueId val="{00000002-4871-4113-B715-FFDCBE19C6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71-4113-B715-FFDCBE19C6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71-4113-B715-FFDCBE19C6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71-4113-B715-FFDCBE19C6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535</c:v>
                </c:pt>
                <c:pt idx="3">
                  <c:v>538</c:v>
                </c:pt>
                <c:pt idx="6">
                  <c:v>490</c:v>
                </c:pt>
                <c:pt idx="9">
                  <c:v>514</c:v>
                </c:pt>
                <c:pt idx="12">
                  <c:v>504</c:v>
                </c:pt>
              </c:numCache>
            </c:numRef>
          </c:val>
          <c:extLst>
            <c:ext xmlns:c16="http://schemas.microsoft.com/office/drawing/2014/chart" uri="{C3380CC4-5D6E-409C-BE32-E72D297353CC}">
              <c16:uniqueId val="{00000006-4871-4113-B715-FFDCBE19C6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871-4113-B715-FFDCBE19C6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2848</c:v>
                </c:pt>
                <c:pt idx="3">
                  <c:v>2610</c:v>
                </c:pt>
                <c:pt idx="6">
                  <c:v>2439</c:v>
                </c:pt>
                <c:pt idx="9">
                  <c:v>2110</c:v>
                </c:pt>
                <c:pt idx="12">
                  <c:v>1900</c:v>
                </c:pt>
              </c:numCache>
            </c:numRef>
          </c:val>
          <c:extLst>
            <c:ext xmlns:c16="http://schemas.microsoft.com/office/drawing/2014/chart" uri="{C3380CC4-5D6E-409C-BE32-E72D297353CC}">
              <c16:uniqueId val="{00000008-4871-4113-B715-FFDCBE19C6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71-4113-B715-FFDCBE19C6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0</c:v>
                </c:pt>
                <c:pt idx="3">
                  <c:v>0</c:v>
                </c:pt>
                <c:pt idx="6">
                  <c:v>0</c:v>
                </c:pt>
                <c:pt idx="9">
                  <c:v>8</c:v>
                </c:pt>
                <c:pt idx="12">
                  <c:v>4</c:v>
                </c:pt>
              </c:numCache>
            </c:numRef>
          </c:val>
          <c:extLst>
            <c:ext xmlns:c16="http://schemas.microsoft.com/office/drawing/2014/chart" uri="{C3380CC4-5D6E-409C-BE32-E72D297353CC}">
              <c16:uniqueId val="{0000000A-4871-4113-B715-FFDCBE19C6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71-4113-B715-FFDCBE19C6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4050</c:v>
                </c:pt>
                <c:pt idx="1">
                  <c:v>4355</c:v>
                </c:pt>
                <c:pt idx="2">
                  <c:v>4877</c:v>
                </c:pt>
              </c:numCache>
            </c:numRef>
          </c:val>
          <c:extLst>
            <c:ext xmlns:c16="http://schemas.microsoft.com/office/drawing/2014/chart" uri="{C3380CC4-5D6E-409C-BE32-E72D297353CC}">
              <c16:uniqueId val="{00000000-1CAD-4A0F-93B2-630C50B414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1CAD-4A0F-93B2-630C50B414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11851</c:v>
                </c:pt>
                <c:pt idx="1">
                  <c:v>13300</c:v>
                </c:pt>
                <c:pt idx="2">
                  <c:v>13883</c:v>
                </c:pt>
              </c:numCache>
            </c:numRef>
          </c:val>
          <c:extLst>
            <c:ext xmlns:c16="http://schemas.microsoft.com/office/drawing/2014/chart" uri="{C3380CC4-5D6E-409C-BE32-E72D297353CC}">
              <c16:uniqueId val="{00000002-1CAD-4A0F-93B2-630C50B414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元利償還金が令和３年度から開始しており令和５年度までの３年間で償還完了を予定している。</a:t>
          </a:r>
        </a:p>
        <a:p>
          <a:r>
            <a:rPr kumimoji="1" lang="ja-JP" altLang="en-US" sz="1400">
              <a:latin typeface="ＭＳ ゴシック" pitchFamily="49" charset="-128"/>
              <a:ea typeface="ＭＳ ゴシック" pitchFamily="49" charset="-128"/>
            </a:rPr>
            <a:t>　今後とも電源関係の交付金や公共施設整備基金等を活用し、新規の起債が必要とならないように適切な財政運営に努める。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減債基金積立不足算定額については特にないので今後とも不足がでないように努める。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一般会計等に係る地方債については、令和３年度から令和５年度の３年間での償還を予定している。また、それ以外の高額な起債や債務負担行為は無く、将来負担額はほぼ横ばいである。</a:t>
          </a:r>
        </a:p>
        <a:p>
          <a:r>
            <a:rPr kumimoji="1" lang="ja-JP" altLang="en-US" sz="1400">
              <a:latin typeface="ＭＳ ゴシック" pitchFamily="49" charset="-128"/>
              <a:ea typeface="ＭＳ ゴシック" pitchFamily="49" charset="-128"/>
            </a:rPr>
            <a:t>　今後とも、将来世代への負担とならないような財政運営に努める。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佐賀県玄海町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財政調整基金に５２２百万円積み立てて、取崩は行わなかった。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基金全体としては、１，１１３百万円取り崩したが、財政調整基金及び公共施設整備基金に係る積立金の増額により、令和３年度と比べて１，１０５百万円増となっている。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については、将来の財源不足へ対応するため、また、公共施設の長寿命化、地域振興や地域福祉の向上等を目的とする積立て、普通建設事業等へ活用するための取り崩しを行っている。今後の施設の大規模改修等歳出の増大に備えて積極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玄海町のまちづくりを応援するために贈られた寄附金を財源として、寄附者のまちづくりに対する意向を具体化することにより、多様な人々の参加による個性と活力のあるふるさと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・公共施設整備基金：町内の公共施設を整備し、町民の福祉の向上を図る。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・電源立地地域対策交付金基金：公共用施設の整備を図り、企業導入及び産業の近代化を推進し、地域住民の福祉の向上を図る。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・地域づくり基金：自ら考え、自ら行う地域づくりを推進する。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・地域振興基金：明るい活力ある地域振興を推進し、地域住民の福祉の増進を図る。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ふるさと応援寄付金基金及び公共施設整備基金の増額による。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ふるさと応援寄付金基金を積極的に活用していく。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電源立地地域対策交付金基金を有効的に活用し、一般財源の負担を減らしていく。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令和４年度末の基金残高は、４，８７７百万円となっており、前年度から５２２百万円の増加となっている。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令和３年度と同様に積立のみで取崩が無かったため、増額となっている。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短期的には固定資産税等により増額するものの、中長期的には減少していくと見込んでいる。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突発的な災害への対応や、年度間の財源の不均衡の調整など健全な財政運営を図るため、一定基準を設けた上で計画的な運用を行っていく。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平成３０年度から変動なしとなっている。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今後は、利子分を積み立てる予定。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5,130
5,119
35.92
9,777,290
9,325,518
272,377
3,255,295
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の税収により類似団体平均を大幅に上回る税収があるため、１．１８となっているが、今後は人口減少・高齢化の進行により住民税の減少に加えて固定資産税の減少も見込まれるので、税の徴収強化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59267</xdr:rowOff>
    </xdr:from>
    <xdr:to>
      <xdr:col>23</xdr:col>
      <xdr:colOff>133350</xdr:colOff>
      <xdr:row>36</xdr:row>
      <xdr:rowOff>35278</xdr:rowOff>
    </xdr:to>
    <xdr:cxnSp macro="">
      <xdr:nvCxnSpPr>
        <xdr:cNvPr id="68" name="直線コネクタ 67"/>
        <xdr:cNvCxnSpPr/>
      </xdr:nvCxnSpPr>
      <xdr:spPr>
        <a:xfrm>
          <a:off x="4114800" y="6060017"/>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59267</xdr:rowOff>
    </xdr:from>
    <xdr:to>
      <xdr:col>19</xdr:col>
      <xdr:colOff>133350</xdr:colOff>
      <xdr:row>35</xdr:row>
      <xdr:rowOff>126295</xdr:rowOff>
    </xdr:to>
    <xdr:cxnSp macro="">
      <xdr:nvCxnSpPr>
        <xdr:cNvPr id="71" name="直線コネクタ 70"/>
        <xdr:cNvCxnSpPr/>
      </xdr:nvCxnSpPr>
      <xdr:spPr>
        <a:xfrm flipV="1">
          <a:off x="3225800" y="60600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126295</xdr:rowOff>
    </xdr:from>
    <xdr:to>
      <xdr:col>15</xdr:col>
      <xdr:colOff>82550</xdr:colOff>
      <xdr:row>36</xdr:row>
      <xdr:rowOff>88900</xdr:rowOff>
    </xdr:to>
    <xdr:cxnSp macro="">
      <xdr:nvCxnSpPr>
        <xdr:cNvPr id="74" name="直線コネクタ 73"/>
        <xdr:cNvCxnSpPr/>
      </xdr:nvCxnSpPr>
      <xdr:spPr>
        <a:xfrm flipV="1">
          <a:off x="2336800" y="61270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37</xdr:row>
      <xdr:rowOff>105128</xdr:rowOff>
    </xdr:to>
    <xdr:cxnSp macro="">
      <xdr:nvCxnSpPr>
        <xdr:cNvPr id="77" name="直線コネクタ 76"/>
        <xdr:cNvCxnSpPr/>
      </xdr:nvCxnSpPr>
      <xdr:spPr>
        <a:xfrm flipV="1">
          <a:off x="1447800" y="626110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155928</xdr:rowOff>
    </xdr:from>
    <xdr:to>
      <xdr:col>23</xdr:col>
      <xdr:colOff>184150</xdr:colOff>
      <xdr:row>36</xdr:row>
      <xdr:rowOff>86078</xdr:rowOff>
    </xdr:to>
    <xdr:sp macro="" textlink="">
      <xdr:nvSpPr>
        <xdr:cNvPr id="87" name="楕円 86"/>
        <xdr:cNvSpPr/>
      </xdr:nvSpPr>
      <xdr:spPr>
        <a:xfrm>
          <a:off x="49022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77205</xdr:rowOff>
    </xdr:from>
    <xdr:ext cx="762000" cy="259045"/>
    <xdr:sp macro="" textlink="">
      <xdr:nvSpPr>
        <xdr:cNvPr id="88" name="財政力該当値テキスト"/>
        <xdr:cNvSpPr txBox="1"/>
      </xdr:nvSpPr>
      <xdr:spPr>
        <a:xfrm>
          <a:off x="5041900" y="607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8467</xdr:rowOff>
    </xdr:from>
    <xdr:to>
      <xdr:col>19</xdr:col>
      <xdr:colOff>184150</xdr:colOff>
      <xdr:row>35</xdr:row>
      <xdr:rowOff>110067</xdr:rowOff>
    </xdr:to>
    <xdr:sp macro="" textlink="">
      <xdr:nvSpPr>
        <xdr:cNvPr id="89" name="楕円 88"/>
        <xdr:cNvSpPr/>
      </xdr:nvSpPr>
      <xdr:spPr>
        <a:xfrm>
          <a:off x="4064000" y="6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120244</xdr:rowOff>
    </xdr:from>
    <xdr:ext cx="736600" cy="259045"/>
    <xdr:sp macro="" textlink="">
      <xdr:nvSpPr>
        <xdr:cNvPr id="90" name="テキスト ボックス 89"/>
        <xdr:cNvSpPr txBox="1"/>
      </xdr:nvSpPr>
      <xdr:spPr>
        <a:xfrm>
          <a:off x="3733800" y="577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75495</xdr:rowOff>
    </xdr:from>
    <xdr:to>
      <xdr:col>15</xdr:col>
      <xdr:colOff>133350</xdr:colOff>
      <xdr:row>36</xdr:row>
      <xdr:rowOff>5645</xdr:rowOff>
    </xdr:to>
    <xdr:sp macro="" textlink="">
      <xdr:nvSpPr>
        <xdr:cNvPr id="91" name="楕円 90"/>
        <xdr:cNvSpPr/>
      </xdr:nvSpPr>
      <xdr:spPr>
        <a:xfrm>
          <a:off x="3175000" y="60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15822</xdr:rowOff>
    </xdr:from>
    <xdr:ext cx="762000" cy="259045"/>
    <xdr:sp macro="" textlink="">
      <xdr:nvSpPr>
        <xdr:cNvPr id="92" name="テキスト ボックス 91"/>
        <xdr:cNvSpPr txBox="1"/>
      </xdr:nvSpPr>
      <xdr:spPr>
        <a:xfrm>
          <a:off x="2844800" y="584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3" name="楕円 92"/>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4" name="テキスト ボックス 93"/>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54328</xdr:rowOff>
    </xdr:from>
    <xdr:to>
      <xdr:col>7</xdr:col>
      <xdr:colOff>31750</xdr:colOff>
      <xdr:row>37</xdr:row>
      <xdr:rowOff>155928</xdr:rowOff>
    </xdr:to>
    <xdr:sp macro="" textlink="">
      <xdr:nvSpPr>
        <xdr:cNvPr id="95" name="楕円 94"/>
        <xdr:cNvSpPr/>
      </xdr:nvSpPr>
      <xdr:spPr>
        <a:xfrm>
          <a:off x="1397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166105</xdr:rowOff>
    </xdr:from>
    <xdr:ext cx="762000" cy="259045"/>
    <xdr:sp macro="" textlink="">
      <xdr:nvSpPr>
        <xdr:cNvPr id="96" name="テキスト ボックス 95"/>
        <xdr:cNvSpPr txBox="1"/>
      </xdr:nvSpPr>
      <xdr:spPr>
        <a:xfrm>
          <a:off x="1066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財政規模に占める固定資産税の割合が大きく、令和元年度以降の固定資産税の減少が経常収支比率の変動に影響している。</a:t>
          </a:r>
        </a:p>
        <a:p>
          <a:r>
            <a:rPr kumimoji="1" lang="ja-JP" altLang="en-US" sz="1300">
              <a:latin typeface="ＭＳ Ｐゴシック" panose="020B0600070205080204" pitchFamily="50" charset="-128"/>
              <a:ea typeface="ＭＳ Ｐゴシック" panose="020B0600070205080204" pitchFamily="50" charset="-128"/>
            </a:rPr>
            <a:t>　経常収支比率は７０％程度が適正水準とされているため、今後も引き続き行政改革を進め、事務事業や組織の効率化を図り、経常経費の削減に努める。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63</xdr:row>
      <xdr:rowOff>17780</xdr:rowOff>
    </xdr:to>
    <xdr:cxnSp macro="">
      <xdr:nvCxnSpPr>
        <xdr:cNvPr id="129" name="直線コネクタ 128"/>
        <xdr:cNvCxnSpPr/>
      </xdr:nvCxnSpPr>
      <xdr:spPr>
        <a:xfrm>
          <a:off x="4114800" y="1063091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62</xdr:row>
      <xdr:rowOff>1016</xdr:rowOff>
    </xdr:to>
    <xdr:cxnSp macro="">
      <xdr:nvCxnSpPr>
        <xdr:cNvPr id="132" name="直線コネクタ 131"/>
        <xdr:cNvCxnSpPr/>
      </xdr:nvCxnSpPr>
      <xdr:spPr>
        <a:xfrm>
          <a:off x="3225800" y="1042822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165608</xdr:rowOff>
    </xdr:from>
    <xdr:to>
      <xdr:col>15</xdr:col>
      <xdr:colOff>82550</xdr:colOff>
      <xdr:row>60</xdr:row>
      <xdr:rowOff>141224</xdr:rowOff>
    </xdr:to>
    <xdr:cxnSp macro="">
      <xdr:nvCxnSpPr>
        <xdr:cNvPr id="135" name="直線コネクタ 134"/>
        <xdr:cNvCxnSpPr/>
      </xdr:nvCxnSpPr>
      <xdr:spPr>
        <a:xfrm>
          <a:off x="2336800" y="1010970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165608</xdr:rowOff>
    </xdr:from>
    <xdr:to>
      <xdr:col>11</xdr:col>
      <xdr:colOff>31750</xdr:colOff>
      <xdr:row>65</xdr:row>
      <xdr:rowOff>41656</xdr:rowOff>
    </xdr:to>
    <xdr:cxnSp macro="">
      <xdr:nvCxnSpPr>
        <xdr:cNvPr id="138" name="直線コネクタ 137"/>
        <xdr:cNvCxnSpPr/>
      </xdr:nvCxnSpPr>
      <xdr:spPr>
        <a:xfrm flipV="1">
          <a:off x="1447800" y="10109708"/>
          <a:ext cx="889000" cy="107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8" name="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9"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0" name="楕円 149"/>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1" name="テキスト ボックス 150"/>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90424</xdr:rowOff>
    </xdr:from>
    <xdr:to>
      <xdr:col>15</xdr:col>
      <xdr:colOff>133350</xdr:colOff>
      <xdr:row>61</xdr:row>
      <xdr:rowOff>20574</xdr:rowOff>
    </xdr:to>
    <xdr:sp macro="" textlink="">
      <xdr:nvSpPr>
        <xdr:cNvPr id="152" name="楕円 151"/>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30751</xdr:rowOff>
    </xdr:from>
    <xdr:ext cx="762000" cy="259045"/>
    <xdr:sp macro="" textlink="">
      <xdr:nvSpPr>
        <xdr:cNvPr id="153" name="テキスト ボックス 152"/>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114808</xdr:rowOff>
    </xdr:from>
    <xdr:to>
      <xdr:col>11</xdr:col>
      <xdr:colOff>82550</xdr:colOff>
      <xdr:row>59</xdr:row>
      <xdr:rowOff>44958</xdr:rowOff>
    </xdr:to>
    <xdr:sp macro="" textlink="">
      <xdr:nvSpPr>
        <xdr:cNvPr id="154" name="楕円 153"/>
        <xdr:cNvSpPr/>
      </xdr:nvSpPr>
      <xdr:spPr>
        <a:xfrm>
          <a:off x="2286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55135</xdr:rowOff>
    </xdr:from>
    <xdr:ext cx="762000" cy="259045"/>
    <xdr:sp macro="" textlink="">
      <xdr:nvSpPr>
        <xdr:cNvPr id="155" name="テキスト ボックス 154"/>
        <xdr:cNvSpPr txBox="1"/>
      </xdr:nvSpPr>
      <xdr:spPr>
        <a:xfrm>
          <a:off x="1955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6" name="楕円 155"/>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7" name="テキスト ボックス 156"/>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前年度から１９，４４１円増。</a:t>
          </a:r>
        </a:p>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類似団体平均に比べ高くなっているのは、主に物件費を要因としており、保有する公共施設数が多く、その維持管理費用がかかっているためである。</a:t>
          </a:r>
        </a:p>
        <a:p>
          <a:r>
            <a:rPr kumimoji="1" lang="ja-JP" altLang="en-US" sz="1300">
              <a:latin typeface="ＭＳ Ｐゴシック" panose="020B0600070205080204" pitchFamily="50" charset="-128"/>
              <a:ea typeface="ＭＳ Ｐゴシック" panose="020B0600070205080204" pitchFamily="50" charset="-128"/>
            </a:rPr>
            <a:t>　経費削減や事務作業の見直し、取捨選択により費用増加の抑制に努める。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90243</xdr:rowOff>
    </xdr:from>
    <xdr:to>
      <xdr:col>23</xdr:col>
      <xdr:colOff>133350</xdr:colOff>
      <xdr:row>86</xdr:row>
      <xdr:rowOff>137153</xdr:rowOff>
    </xdr:to>
    <xdr:cxnSp macro="">
      <xdr:nvCxnSpPr>
        <xdr:cNvPr id="190" name="直線コネクタ 189"/>
        <xdr:cNvCxnSpPr/>
      </xdr:nvCxnSpPr>
      <xdr:spPr>
        <a:xfrm>
          <a:off x="4114800" y="14834943"/>
          <a:ext cx="838200" cy="4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90243</xdr:rowOff>
    </xdr:from>
    <xdr:to>
      <xdr:col>19</xdr:col>
      <xdr:colOff>133350</xdr:colOff>
      <xdr:row>86</xdr:row>
      <xdr:rowOff>161601</xdr:rowOff>
    </xdr:to>
    <xdr:cxnSp macro="">
      <xdr:nvCxnSpPr>
        <xdr:cNvPr id="193" name="直線コネクタ 192"/>
        <xdr:cNvCxnSpPr/>
      </xdr:nvCxnSpPr>
      <xdr:spPr>
        <a:xfrm flipV="1">
          <a:off x="3225800" y="14834943"/>
          <a:ext cx="889000" cy="7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117890</xdr:rowOff>
    </xdr:from>
    <xdr:to>
      <xdr:col>15</xdr:col>
      <xdr:colOff>82550</xdr:colOff>
      <xdr:row>86</xdr:row>
      <xdr:rowOff>161601</xdr:rowOff>
    </xdr:to>
    <xdr:cxnSp macro="">
      <xdr:nvCxnSpPr>
        <xdr:cNvPr id="196" name="直線コネクタ 195"/>
        <xdr:cNvCxnSpPr/>
      </xdr:nvCxnSpPr>
      <xdr:spPr>
        <a:xfrm>
          <a:off x="2336800" y="14519690"/>
          <a:ext cx="889000" cy="38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161150</xdr:rowOff>
    </xdr:from>
    <xdr:to>
      <xdr:col>11</xdr:col>
      <xdr:colOff>31750</xdr:colOff>
      <xdr:row>84</xdr:row>
      <xdr:rowOff>117890</xdr:rowOff>
    </xdr:to>
    <xdr:cxnSp macro="">
      <xdr:nvCxnSpPr>
        <xdr:cNvPr id="199" name="直線コネクタ 198"/>
        <xdr:cNvCxnSpPr/>
      </xdr:nvCxnSpPr>
      <xdr:spPr>
        <a:xfrm>
          <a:off x="1447800" y="14391500"/>
          <a:ext cx="889000" cy="1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86353</xdr:rowOff>
    </xdr:from>
    <xdr:to>
      <xdr:col>23</xdr:col>
      <xdr:colOff>184150</xdr:colOff>
      <xdr:row>87</xdr:row>
      <xdr:rowOff>16503</xdr:rowOff>
    </xdr:to>
    <xdr:sp macro="" textlink="">
      <xdr:nvSpPr>
        <xdr:cNvPr id="209" name="楕円 208"/>
        <xdr:cNvSpPr/>
      </xdr:nvSpPr>
      <xdr:spPr>
        <a:xfrm>
          <a:off x="4902200" y="148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58430</xdr:rowOff>
    </xdr:from>
    <xdr:ext cx="762000" cy="259045"/>
    <xdr:sp macro="" textlink="">
      <xdr:nvSpPr>
        <xdr:cNvPr id="210" name="人件費・物件費等の状況該当値テキスト"/>
        <xdr:cNvSpPr txBox="1"/>
      </xdr:nvSpPr>
      <xdr:spPr>
        <a:xfrm>
          <a:off x="5041900" y="148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39443</xdr:rowOff>
    </xdr:from>
    <xdr:to>
      <xdr:col>19</xdr:col>
      <xdr:colOff>184150</xdr:colOff>
      <xdr:row>86</xdr:row>
      <xdr:rowOff>141043</xdr:rowOff>
    </xdr:to>
    <xdr:sp macro="" textlink="">
      <xdr:nvSpPr>
        <xdr:cNvPr id="211" name="楕円 210"/>
        <xdr:cNvSpPr/>
      </xdr:nvSpPr>
      <xdr:spPr>
        <a:xfrm>
          <a:off x="4064000" y="147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125820</xdr:rowOff>
    </xdr:from>
    <xdr:ext cx="736600" cy="259045"/>
    <xdr:sp macro="" textlink="">
      <xdr:nvSpPr>
        <xdr:cNvPr id="212" name="テキスト ボックス 211"/>
        <xdr:cNvSpPr txBox="1"/>
      </xdr:nvSpPr>
      <xdr:spPr>
        <a:xfrm>
          <a:off x="3733800" y="1487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110801</xdr:rowOff>
    </xdr:from>
    <xdr:to>
      <xdr:col>15</xdr:col>
      <xdr:colOff>133350</xdr:colOff>
      <xdr:row>87</xdr:row>
      <xdr:rowOff>40951</xdr:rowOff>
    </xdr:to>
    <xdr:sp macro="" textlink="">
      <xdr:nvSpPr>
        <xdr:cNvPr id="213" name="楕円 212"/>
        <xdr:cNvSpPr/>
      </xdr:nvSpPr>
      <xdr:spPr>
        <a:xfrm>
          <a:off x="3175000" y="148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25728</xdr:rowOff>
    </xdr:from>
    <xdr:ext cx="762000" cy="259045"/>
    <xdr:sp macro="" textlink="">
      <xdr:nvSpPr>
        <xdr:cNvPr id="214" name="テキスト ボックス 213"/>
        <xdr:cNvSpPr txBox="1"/>
      </xdr:nvSpPr>
      <xdr:spPr>
        <a:xfrm>
          <a:off x="2844800" y="1494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67090</xdr:rowOff>
    </xdr:from>
    <xdr:to>
      <xdr:col>11</xdr:col>
      <xdr:colOff>82550</xdr:colOff>
      <xdr:row>84</xdr:row>
      <xdr:rowOff>168690</xdr:rowOff>
    </xdr:to>
    <xdr:sp macro="" textlink="">
      <xdr:nvSpPr>
        <xdr:cNvPr id="215" name="楕円 214"/>
        <xdr:cNvSpPr/>
      </xdr:nvSpPr>
      <xdr:spPr>
        <a:xfrm>
          <a:off x="2286000" y="144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153467</xdr:rowOff>
    </xdr:from>
    <xdr:ext cx="762000" cy="259045"/>
    <xdr:sp macro="" textlink="">
      <xdr:nvSpPr>
        <xdr:cNvPr id="216" name="テキスト ボックス 215"/>
        <xdr:cNvSpPr txBox="1"/>
      </xdr:nvSpPr>
      <xdr:spPr>
        <a:xfrm>
          <a:off x="1955800" y="145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110350</xdr:rowOff>
    </xdr:from>
    <xdr:to>
      <xdr:col>7</xdr:col>
      <xdr:colOff>31750</xdr:colOff>
      <xdr:row>84</xdr:row>
      <xdr:rowOff>40500</xdr:rowOff>
    </xdr:to>
    <xdr:sp macro="" textlink="">
      <xdr:nvSpPr>
        <xdr:cNvPr id="217" name="楕円 216"/>
        <xdr:cNvSpPr/>
      </xdr:nvSpPr>
      <xdr:spPr>
        <a:xfrm>
          <a:off x="1397000" y="143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25277</xdr:rowOff>
    </xdr:from>
    <xdr:ext cx="762000" cy="259045"/>
    <xdr:sp macro="" textlink="">
      <xdr:nvSpPr>
        <xdr:cNvPr id="218" name="テキスト ボックス 217"/>
        <xdr:cNvSpPr txBox="1"/>
      </xdr:nvSpPr>
      <xdr:spPr>
        <a:xfrm>
          <a:off x="1066800" y="1442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類似団体平均と比べ０．５％下回っている。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112713</xdr:rowOff>
    </xdr:to>
    <xdr:cxnSp macro="">
      <xdr:nvCxnSpPr>
        <xdr:cNvPr id="256" name="直線コネクタ 255"/>
        <xdr:cNvCxnSpPr/>
      </xdr:nvCxnSpPr>
      <xdr:spPr>
        <a:xfrm>
          <a:off x="16179800" y="1442402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142875</xdr:rowOff>
    </xdr:to>
    <xdr:cxnSp macro="">
      <xdr:nvCxnSpPr>
        <xdr:cNvPr id="259" name="直線コネクタ 258"/>
        <xdr:cNvCxnSpPr/>
      </xdr:nvCxnSpPr>
      <xdr:spPr>
        <a:xfrm flipV="1">
          <a:off x="15290800" y="144240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152400</xdr:rowOff>
    </xdr:to>
    <xdr:cxnSp macro="">
      <xdr:nvCxnSpPr>
        <xdr:cNvPr id="262" name="直線コネクタ 261"/>
        <xdr:cNvCxnSpPr/>
      </xdr:nvCxnSpPr>
      <xdr:spPr>
        <a:xfrm flipV="1">
          <a:off x="14401800" y="145446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102129</xdr:rowOff>
    </xdr:from>
    <xdr:to>
      <xdr:col>68</xdr:col>
      <xdr:colOff>152400</xdr:colOff>
      <xdr:row>85</xdr:row>
      <xdr:rowOff>152400</xdr:rowOff>
    </xdr:to>
    <xdr:cxnSp macro="">
      <xdr:nvCxnSpPr>
        <xdr:cNvPr id="265" name="直線コネクタ 264"/>
        <xdr:cNvCxnSpPr/>
      </xdr:nvCxnSpPr>
      <xdr:spPr>
        <a:xfrm>
          <a:off x="13512800" y="1467537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75" name="楕円 274"/>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78440</xdr:rowOff>
    </xdr:from>
    <xdr:ext cx="762000" cy="259045"/>
    <xdr:sp macro="" textlink="">
      <xdr:nvSpPr>
        <xdr:cNvPr id="276" name="給与水準   （国との比較）該当値テキスト"/>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7" name="楕円 276"/>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8" name="テキスト ボックス 277"/>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9" name="楕円 278"/>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0" name="テキスト ボックス 279"/>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1" name="楕円 280"/>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2" name="テキスト ボックス 28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51329</xdr:rowOff>
    </xdr:from>
    <xdr:to>
      <xdr:col>64</xdr:col>
      <xdr:colOff>152400</xdr:colOff>
      <xdr:row>85</xdr:row>
      <xdr:rowOff>152929</xdr:rowOff>
    </xdr:to>
    <xdr:sp macro="" textlink="">
      <xdr:nvSpPr>
        <xdr:cNvPr id="283" name="楕円 282"/>
        <xdr:cNvSpPr/>
      </xdr:nvSpPr>
      <xdr:spPr>
        <a:xfrm>
          <a:off x="13462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137706</xdr:rowOff>
    </xdr:from>
    <xdr:ext cx="762000" cy="259045"/>
    <xdr:sp macro="" textlink="">
      <xdr:nvSpPr>
        <xdr:cNvPr id="284" name="テキスト ボックス 283"/>
        <xdr:cNvSpPr txBox="1"/>
      </xdr:nvSpPr>
      <xdr:spPr>
        <a:xfrm>
          <a:off x="13131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類似団体平均と比べ５．８２人上回っている。これは　、ふたつの保育所を直営しており、職員を直接雇用していることが主な要因である。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今後、事務作業の見直しや外部委託をさらに進め、適切な定員管理に努める。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139636</xdr:rowOff>
    </xdr:from>
    <xdr:to>
      <xdr:col>81</xdr:col>
      <xdr:colOff>44450</xdr:colOff>
      <xdr:row>63</xdr:row>
      <xdr:rowOff>155321</xdr:rowOff>
    </xdr:to>
    <xdr:cxnSp macro="">
      <xdr:nvCxnSpPr>
        <xdr:cNvPr id="315" name="直線コネクタ 314"/>
        <xdr:cNvCxnSpPr/>
      </xdr:nvCxnSpPr>
      <xdr:spPr>
        <a:xfrm flipV="1">
          <a:off x="16179800" y="10940986"/>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126365</xdr:rowOff>
    </xdr:from>
    <xdr:to>
      <xdr:col>77</xdr:col>
      <xdr:colOff>44450</xdr:colOff>
      <xdr:row>63</xdr:row>
      <xdr:rowOff>155321</xdr:rowOff>
    </xdr:to>
    <xdr:cxnSp macro="">
      <xdr:nvCxnSpPr>
        <xdr:cNvPr id="318" name="直線コネクタ 317"/>
        <xdr:cNvCxnSpPr/>
      </xdr:nvCxnSpPr>
      <xdr:spPr>
        <a:xfrm>
          <a:off x="15290800" y="1092771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80518</xdr:rowOff>
    </xdr:from>
    <xdr:to>
      <xdr:col>72</xdr:col>
      <xdr:colOff>203200</xdr:colOff>
      <xdr:row>63</xdr:row>
      <xdr:rowOff>126365</xdr:rowOff>
    </xdr:to>
    <xdr:cxnSp macro="">
      <xdr:nvCxnSpPr>
        <xdr:cNvPr id="321" name="直線コネクタ 320"/>
        <xdr:cNvCxnSpPr/>
      </xdr:nvCxnSpPr>
      <xdr:spPr>
        <a:xfrm>
          <a:off x="14401800" y="1088186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79311</xdr:rowOff>
    </xdr:from>
    <xdr:to>
      <xdr:col>68</xdr:col>
      <xdr:colOff>152400</xdr:colOff>
      <xdr:row>63</xdr:row>
      <xdr:rowOff>80518</xdr:rowOff>
    </xdr:to>
    <xdr:cxnSp macro="">
      <xdr:nvCxnSpPr>
        <xdr:cNvPr id="324" name="直線コネクタ 323"/>
        <xdr:cNvCxnSpPr/>
      </xdr:nvCxnSpPr>
      <xdr:spPr>
        <a:xfrm>
          <a:off x="13512800" y="1088066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88836</xdr:rowOff>
    </xdr:from>
    <xdr:to>
      <xdr:col>81</xdr:col>
      <xdr:colOff>95250</xdr:colOff>
      <xdr:row>64</xdr:row>
      <xdr:rowOff>18986</xdr:rowOff>
    </xdr:to>
    <xdr:sp macro="" textlink="">
      <xdr:nvSpPr>
        <xdr:cNvPr id="334" name="楕円 333"/>
        <xdr:cNvSpPr/>
      </xdr:nvSpPr>
      <xdr:spPr>
        <a:xfrm>
          <a:off x="16967200" y="108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60913</xdr:rowOff>
    </xdr:from>
    <xdr:ext cx="762000" cy="259045"/>
    <xdr:sp macro="" textlink="">
      <xdr:nvSpPr>
        <xdr:cNvPr id="335" name="定員管理の状況該当値テキスト"/>
        <xdr:cNvSpPr txBox="1"/>
      </xdr:nvSpPr>
      <xdr:spPr>
        <a:xfrm>
          <a:off x="17106900" y="1086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104521</xdr:rowOff>
    </xdr:from>
    <xdr:to>
      <xdr:col>77</xdr:col>
      <xdr:colOff>95250</xdr:colOff>
      <xdr:row>64</xdr:row>
      <xdr:rowOff>34671</xdr:rowOff>
    </xdr:to>
    <xdr:sp macro="" textlink="">
      <xdr:nvSpPr>
        <xdr:cNvPr id="336" name="楕円 335"/>
        <xdr:cNvSpPr/>
      </xdr:nvSpPr>
      <xdr:spPr>
        <a:xfrm>
          <a:off x="161290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19448</xdr:rowOff>
    </xdr:from>
    <xdr:ext cx="736600" cy="259045"/>
    <xdr:sp macro="" textlink="">
      <xdr:nvSpPr>
        <xdr:cNvPr id="337" name="テキスト ボックス 336"/>
        <xdr:cNvSpPr txBox="1"/>
      </xdr:nvSpPr>
      <xdr:spPr>
        <a:xfrm>
          <a:off x="15798800" y="1099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75565</xdr:rowOff>
    </xdr:from>
    <xdr:to>
      <xdr:col>73</xdr:col>
      <xdr:colOff>44450</xdr:colOff>
      <xdr:row>64</xdr:row>
      <xdr:rowOff>5715</xdr:rowOff>
    </xdr:to>
    <xdr:sp macro="" textlink="">
      <xdr:nvSpPr>
        <xdr:cNvPr id="338" name="楕円 337"/>
        <xdr:cNvSpPr/>
      </xdr:nvSpPr>
      <xdr:spPr>
        <a:xfrm>
          <a:off x="15240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161942</xdr:rowOff>
    </xdr:from>
    <xdr:ext cx="762000" cy="259045"/>
    <xdr:sp macro="" textlink="">
      <xdr:nvSpPr>
        <xdr:cNvPr id="339" name="テキスト ボックス 338"/>
        <xdr:cNvSpPr txBox="1"/>
      </xdr:nvSpPr>
      <xdr:spPr>
        <a:xfrm>
          <a:off x="14909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29718</xdr:rowOff>
    </xdr:from>
    <xdr:to>
      <xdr:col>68</xdr:col>
      <xdr:colOff>203200</xdr:colOff>
      <xdr:row>63</xdr:row>
      <xdr:rowOff>131318</xdr:rowOff>
    </xdr:to>
    <xdr:sp macro="" textlink="">
      <xdr:nvSpPr>
        <xdr:cNvPr id="340" name="楕円 339"/>
        <xdr:cNvSpPr/>
      </xdr:nvSpPr>
      <xdr:spPr>
        <a:xfrm>
          <a:off x="14351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116095</xdr:rowOff>
    </xdr:from>
    <xdr:ext cx="762000" cy="259045"/>
    <xdr:sp macro="" textlink="">
      <xdr:nvSpPr>
        <xdr:cNvPr id="341" name="テキスト ボックス 340"/>
        <xdr:cNvSpPr txBox="1"/>
      </xdr:nvSpPr>
      <xdr:spPr>
        <a:xfrm>
          <a:off x="14020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28511</xdr:rowOff>
    </xdr:from>
    <xdr:to>
      <xdr:col>64</xdr:col>
      <xdr:colOff>152400</xdr:colOff>
      <xdr:row>63</xdr:row>
      <xdr:rowOff>130111</xdr:rowOff>
    </xdr:to>
    <xdr:sp macro="" textlink="">
      <xdr:nvSpPr>
        <xdr:cNvPr id="342" name="楕円 341"/>
        <xdr:cNvSpPr/>
      </xdr:nvSpPr>
      <xdr:spPr>
        <a:xfrm>
          <a:off x="13462000" y="108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114888</xdr:rowOff>
    </xdr:from>
    <xdr:ext cx="762000" cy="259045"/>
    <xdr:sp macro="" textlink="">
      <xdr:nvSpPr>
        <xdr:cNvPr id="343" name="テキスト ボックス 342"/>
        <xdr:cNvSpPr txBox="1"/>
      </xdr:nvSpPr>
      <xdr:spPr>
        <a:xfrm>
          <a:off x="13131800" y="1091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前年度から０．１増。</a:t>
          </a:r>
        </a:p>
        <a:p>
          <a:r>
            <a:rPr kumimoji="1" lang="ja-JP" altLang="en-US" sz="1300">
              <a:latin typeface="ＭＳ Ｐゴシック" panose="020B0600070205080204" pitchFamily="50" charset="-128"/>
              <a:ea typeface="ＭＳ Ｐゴシック" panose="020B0600070205080204" pitchFamily="50" charset="-128"/>
            </a:rPr>
            <a:t>　今後も大規模な起債等の予定が無いため、ほぼ横ばいで推移していくと想定している。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423</xdr:rowOff>
    </xdr:from>
    <xdr:to>
      <xdr:col>81</xdr:col>
      <xdr:colOff>44450</xdr:colOff>
      <xdr:row>36</xdr:row>
      <xdr:rowOff>8467</xdr:rowOff>
    </xdr:to>
    <xdr:cxnSp macro="">
      <xdr:nvCxnSpPr>
        <xdr:cNvPr id="377" name="直線コネクタ 376"/>
        <xdr:cNvCxnSpPr/>
      </xdr:nvCxnSpPr>
      <xdr:spPr>
        <a:xfrm>
          <a:off x="16179800" y="61726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423</xdr:rowOff>
    </xdr:to>
    <xdr:cxnSp macro="">
      <xdr:nvCxnSpPr>
        <xdr:cNvPr id="380" name="直線コネクタ 379"/>
        <xdr:cNvCxnSpPr/>
      </xdr:nvCxnSpPr>
      <xdr:spPr>
        <a:xfrm>
          <a:off x="15290800" y="61645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163830</xdr:rowOff>
    </xdr:from>
    <xdr:to>
      <xdr:col>72</xdr:col>
      <xdr:colOff>203200</xdr:colOff>
      <xdr:row>36</xdr:row>
      <xdr:rowOff>56727</xdr:rowOff>
    </xdr:to>
    <xdr:cxnSp macro="">
      <xdr:nvCxnSpPr>
        <xdr:cNvPr id="383" name="直線コネクタ 382"/>
        <xdr:cNvCxnSpPr/>
      </xdr:nvCxnSpPr>
      <xdr:spPr>
        <a:xfrm flipV="1">
          <a:off x="14401800" y="61645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56727</xdr:rowOff>
    </xdr:from>
    <xdr:to>
      <xdr:col>68</xdr:col>
      <xdr:colOff>152400</xdr:colOff>
      <xdr:row>36</xdr:row>
      <xdr:rowOff>137160</xdr:rowOff>
    </xdr:to>
    <xdr:cxnSp macro="">
      <xdr:nvCxnSpPr>
        <xdr:cNvPr id="386" name="直線コネクタ 385"/>
        <xdr:cNvCxnSpPr/>
      </xdr:nvCxnSpPr>
      <xdr:spPr>
        <a:xfrm flipV="1">
          <a:off x="13512800" y="62289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129117</xdr:rowOff>
    </xdr:from>
    <xdr:to>
      <xdr:col>81</xdr:col>
      <xdr:colOff>95250</xdr:colOff>
      <xdr:row>36</xdr:row>
      <xdr:rowOff>59267</xdr:rowOff>
    </xdr:to>
    <xdr:sp macro="" textlink="">
      <xdr:nvSpPr>
        <xdr:cNvPr id="396" name="楕円 395"/>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50394</xdr:rowOff>
    </xdr:from>
    <xdr:ext cx="762000" cy="259045"/>
    <xdr:sp macro="" textlink="">
      <xdr:nvSpPr>
        <xdr:cNvPr id="397" name="公債費負担の状況該当値テキスト"/>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121073</xdr:rowOff>
    </xdr:from>
    <xdr:to>
      <xdr:col>77</xdr:col>
      <xdr:colOff>95250</xdr:colOff>
      <xdr:row>36</xdr:row>
      <xdr:rowOff>51223</xdr:rowOff>
    </xdr:to>
    <xdr:sp macro="" textlink="">
      <xdr:nvSpPr>
        <xdr:cNvPr id="398" name="楕円 397"/>
        <xdr:cNvSpPr/>
      </xdr:nvSpPr>
      <xdr:spPr>
        <a:xfrm>
          <a:off x="16129000" y="61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61400</xdr:rowOff>
    </xdr:from>
    <xdr:ext cx="736600" cy="259045"/>
    <xdr:sp macro="" textlink="">
      <xdr:nvSpPr>
        <xdr:cNvPr id="399" name="テキスト ボックス 398"/>
        <xdr:cNvSpPr txBox="1"/>
      </xdr:nvSpPr>
      <xdr:spPr>
        <a:xfrm>
          <a:off x="15798800" y="589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113030</xdr:rowOff>
    </xdr:from>
    <xdr:to>
      <xdr:col>73</xdr:col>
      <xdr:colOff>44450</xdr:colOff>
      <xdr:row>36</xdr:row>
      <xdr:rowOff>43180</xdr:rowOff>
    </xdr:to>
    <xdr:sp macro="" textlink="">
      <xdr:nvSpPr>
        <xdr:cNvPr id="400" name="楕円 399"/>
        <xdr:cNvSpPr/>
      </xdr:nvSpPr>
      <xdr:spPr>
        <a:xfrm>
          <a:off x="15240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53357</xdr:rowOff>
    </xdr:from>
    <xdr:ext cx="762000" cy="259045"/>
    <xdr:sp macro="" textlink="">
      <xdr:nvSpPr>
        <xdr:cNvPr id="401" name="テキスト ボックス 400"/>
        <xdr:cNvSpPr txBox="1"/>
      </xdr:nvSpPr>
      <xdr:spPr>
        <a:xfrm>
          <a:off x="14909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5927</xdr:rowOff>
    </xdr:from>
    <xdr:to>
      <xdr:col>68</xdr:col>
      <xdr:colOff>203200</xdr:colOff>
      <xdr:row>36</xdr:row>
      <xdr:rowOff>107527</xdr:rowOff>
    </xdr:to>
    <xdr:sp macro="" textlink="">
      <xdr:nvSpPr>
        <xdr:cNvPr id="402" name="楕円 401"/>
        <xdr:cNvSpPr/>
      </xdr:nvSpPr>
      <xdr:spPr>
        <a:xfrm>
          <a:off x="14351000" y="61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117704</xdr:rowOff>
    </xdr:from>
    <xdr:ext cx="762000" cy="259045"/>
    <xdr:sp macro="" textlink="">
      <xdr:nvSpPr>
        <xdr:cNvPr id="403" name="テキスト ボックス 402"/>
        <xdr:cNvSpPr txBox="1"/>
      </xdr:nvSpPr>
      <xdr:spPr>
        <a:xfrm>
          <a:off x="14020800" y="594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86360</xdr:rowOff>
    </xdr:from>
    <xdr:to>
      <xdr:col>64</xdr:col>
      <xdr:colOff>152400</xdr:colOff>
      <xdr:row>37</xdr:row>
      <xdr:rowOff>16510</xdr:rowOff>
    </xdr:to>
    <xdr:sp macro="" textlink="">
      <xdr:nvSpPr>
        <xdr:cNvPr id="404" name="楕円 403"/>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26687</xdr:rowOff>
    </xdr:from>
    <xdr:ext cx="762000" cy="259045"/>
    <xdr:sp macro="" textlink="">
      <xdr:nvSpPr>
        <xdr:cNvPr id="405" name="テキスト ボックス 404"/>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町債や債務負担行為等の将来負担が少なく、将来負担への充当可能財源の基金があるため、毎年、比率無しの状況である。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5,130
5,119
35.92
9,777,290
9,325,518
272,377
3,255,295
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類似団体平均と比べ５．０％高く、前年度比で１．１％高くなっている。これは選挙事務及び過年災対応等による超過勤務手当の増によるものと考えられる。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今後も適切な定員管理や行財政改革を通して、人件費の抑制に努める。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157480</xdr:rowOff>
    </xdr:to>
    <xdr:cxnSp macro="">
      <xdr:nvCxnSpPr>
        <xdr:cNvPr id="66" name="直線コネクタ 65"/>
        <xdr:cNvCxnSpPr/>
      </xdr:nvCxnSpPr>
      <xdr:spPr>
        <a:xfrm>
          <a:off x="3987800" y="6588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73660</xdr:rowOff>
    </xdr:to>
    <xdr:cxnSp macro="">
      <xdr:nvCxnSpPr>
        <xdr:cNvPr id="69" name="直線コネクタ 68"/>
        <xdr:cNvCxnSpPr/>
      </xdr:nvCxnSpPr>
      <xdr:spPr>
        <a:xfrm>
          <a:off x="3098800" y="64211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37</xdr:row>
      <xdr:rowOff>77470</xdr:rowOff>
    </xdr:to>
    <xdr:cxnSp macro="">
      <xdr:nvCxnSpPr>
        <xdr:cNvPr id="72" name="直線コネクタ 71"/>
        <xdr:cNvCxnSpPr/>
      </xdr:nvCxnSpPr>
      <xdr:spPr>
        <a:xfrm>
          <a:off x="2209800" y="61544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40</xdr:row>
      <xdr:rowOff>35560</xdr:rowOff>
    </xdr:to>
    <xdr:cxnSp macro="">
      <xdr:nvCxnSpPr>
        <xdr:cNvPr id="75" name="直線コネクタ 74"/>
        <xdr:cNvCxnSpPr/>
      </xdr:nvCxnSpPr>
      <xdr:spPr>
        <a:xfrm flipV="1">
          <a:off x="1320800" y="6154420"/>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類似団体平均と比べ１３．７％高い。</a:t>
          </a:r>
        </a:p>
        <a:p>
          <a:r>
            <a:rPr kumimoji="1" lang="ja-JP" altLang="en-US" sz="1300">
              <a:latin typeface="ＭＳ Ｐゴシック" panose="020B0600070205080204" pitchFamily="50" charset="-128"/>
              <a:ea typeface="ＭＳ Ｐゴシック" panose="020B0600070205080204" pitchFamily="50" charset="-128"/>
            </a:rPr>
            <a:t>　類似団体平均と比較して保有する施設が多いことなどにより、高い水準となっている。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今後は事務事業の見直しや特定財源の有効活用に努め、比率の上昇を抑えたい。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144145</xdr:rowOff>
    </xdr:from>
    <xdr:to>
      <xdr:col>82</xdr:col>
      <xdr:colOff>107950</xdr:colOff>
      <xdr:row>20</xdr:row>
      <xdr:rowOff>58420</xdr:rowOff>
    </xdr:to>
    <xdr:cxnSp macro="">
      <xdr:nvCxnSpPr>
        <xdr:cNvPr id="123" name="直線コネクタ 122"/>
        <xdr:cNvCxnSpPr/>
      </xdr:nvCxnSpPr>
      <xdr:spPr>
        <a:xfrm flipV="1">
          <a:off x="15671800" y="340169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86995</xdr:rowOff>
    </xdr:from>
    <xdr:to>
      <xdr:col>78</xdr:col>
      <xdr:colOff>69850</xdr:colOff>
      <xdr:row>20</xdr:row>
      <xdr:rowOff>58420</xdr:rowOff>
    </xdr:to>
    <xdr:cxnSp macro="">
      <xdr:nvCxnSpPr>
        <xdr:cNvPr id="126" name="直線コネクタ 125"/>
        <xdr:cNvCxnSpPr/>
      </xdr:nvCxnSpPr>
      <xdr:spPr>
        <a:xfrm>
          <a:off x="14782800" y="334454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115570</xdr:rowOff>
    </xdr:from>
    <xdr:to>
      <xdr:col>73</xdr:col>
      <xdr:colOff>180975</xdr:colOff>
      <xdr:row>19</xdr:row>
      <xdr:rowOff>86995</xdr:rowOff>
    </xdr:to>
    <xdr:cxnSp macro="">
      <xdr:nvCxnSpPr>
        <xdr:cNvPr id="129" name="直線コネクタ 128"/>
        <xdr:cNvCxnSpPr/>
      </xdr:nvCxnSpPr>
      <xdr:spPr>
        <a:xfrm>
          <a:off x="13893800" y="320167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115570</xdr:rowOff>
    </xdr:from>
    <xdr:to>
      <xdr:col>69</xdr:col>
      <xdr:colOff>92075</xdr:colOff>
      <xdr:row>20</xdr:row>
      <xdr:rowOff>132715</xdr:rowOff>
    </xdr:to>
    <xdr:cxnSp macro="">
      <xdr:nvCxnSpPr>
        <xdr:cNvPr id="132" name="直線コネクタ 131"/>
        <xdr:cNvCxnSpPr/>
      </xdr:nvCxnSpPr>
      <xdr:spPr>
        <a:xfrm flipV="1">
          <a:off x="13004800" y="3201670"/>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93345</xdr:rowOff>
    </xdr:from>
    <xdr:to>
      <xdr:col>82</xdr:col>
      <xdr:colOff>158750</xdr:colOff>
      <xdr:row>20</xdr:row>
      <xdr:rowOff>23495</xdr:rowOff>
    </xdr:to>
    <xdr:sp macro="" textlink="">
      <xdr:nvSpPr>
        <xdr:cNvPr id="142" name="楕円 141"/>
        <xdr:cNvSpPr/>
      </xdr:nvSpPr>
      <xdr:spPr>
        <a:xfrm>
          <a:off x="16459200" y="33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1922</xdr:rowOff>
    </xdr:from>
    <xdr:ext cx="762000" cy="259045"/>
    <xdr:sp macro="" textlink="">
      <xdr:nvSpPr>
        <xdr:cNvPr id="143" name="物件費該当値テキスト"/>
        <xdr:cNvSpPr txBox="1"/>
      </xdr:nvSpPr>
      <xdr:spPr>
        <a:xfrm>
          <a:off x="16598900" y="325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4" name="楕円 143"/>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5" name="テキスト ボックス 144"/>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36195</xdr:rowOff>
    </xdr:from>
    <xdr:to>
      <xdr:col>74</xdr:col>
      <xdr:colOff>31750</xdr:colOff>
      <xdr:row>19</xdr:row>
      <xdr:rowOff>137795</xdr:rowOff>
    </xdr:to>
    <xdr:sp macro="" textlink="">
      <xdr:nvSpPr>
        <xdr:cNvPr id="146" name="楕円 145"/>
        <xdr:cNvSpPr/>
      </xdr:nvSpPr>
      <xdr:spPr>
        <a:xfrm>
          <a:off x="14732000" y="32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122572</xdr:rowOff>
    </xdr:from>
    <xdr:ext cx="762000" cy="259045"/>
    <xdr:sp macro="" textlink="">
      <xdr:nvSpPr>
        <xdr:cNvPr id="147" name="テキスト ボックス 146"/>
        <xdr:cNvSpPr txBox="1"/>
      </xdr:nvSpPr>
      <xdr:spPr>
        <a:xfrm>
          <a:off x="14401800" y="33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64770</xdr:rowOff>
    </xdr:from>
    <xdr:to>
      <xdr:col>69</xdr:col>
      <xdr:colOff>142875</xdr:colOff>
      <xdr:row>18</xdr:row>
      <xdr:rowOff>166370</xdr:rowOff>
    </xdr:to>
    <xdr:sp macro="" textlink="">
      <xdr:nvSpPr>
        <xdr:cNvPr id="148" name="楕円 147"/>
        <xdr:cNvSpPr/>
      </xdr:nvSpPr>
      <xdr:spPr>
        <a:xfrm>
          <a:off x="138430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151147</xdr:rowOff>
    </xdr:from>
    <xdr:ext cx="762000" cy="259045"/>
    <xdr:sp macro="" textlink="">
      <xdr:nvSpPr>
        <xdr:cNvPr id="149" name="テキスト ボックス 148"/>
        <xdr:cNvSpPr txBox="1"/>
      </xdr:nvSpPr>
      <xdr:spPr>
        <a:xfrm>
          <a:off x="13512800" y="32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81915</xdr:rowOff>
    </xdr:from>
    <xdr:to>
      <xdr:col>65</xdr:col>
      <xdr:colOff>53975</xdr:colOff>
      <xdr:row>21</xdr:row>
      <xdr:rowOff>12065</xdr:rowOff>
    </xdr:to>
    <xdr:sp macro="" textlink="">
      <xdr:nvSpPr>
        <xdr:cNvPr id="150" name="楕円 149"/>
        <xdr:cNvSpPr/>
      </xdr:nvSpPr>
      <xdr:spPr>
        <a:xfrm>
          <a:off x="12954000" y="35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168292</xdr:rowOff>
    </xdr:from>
    <xdr:ext cx="762000" cy="259045"/>
    <xdr:sp macro="" textlink="">
      <xdr:nvSpPr>
        <xdr:cNvPr id="151" name="テキスト ボックス 150"/>
        <xdr:cNvSpPr txBox="1"/>
      </xdr:nvSpPr>
      <xdr:spPr>
        <a:xfrm>
          <a:off x="12623800" y="35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類似団体平均と比べ２．０％高く、前年度比で２．４％高くなっている。これは住民税非課税等価格高騰緊急支援給付金事業等による緊急支援を実施したことによるものと考えられる。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今後とも、適切な扶助及び特定財源の活用に努める。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57</xdr:row>
      <xdr:rowOff>69850</xdr:rowOff>
    </xdr:to>
    <xdr:cxnSp macro="">
      <xdr:nvCxnSpPr>
        <xdr:cNvPr id="184" name="直線コネクタ 183"/>
        <xdr:cNvCxnSpPr/>
      </xdr:nvCxnSpPr>
      <xdr:spPr>
        <a:xfrm>
          <a:off x="3987800" y="93853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127000</xdr:rowOff>
    </xdr:to>
    <xdr:cxnSp macro="">
      <xdr:nvCxnSpPr>
        <xdr:cNvPr id="187" name="直線コネクタ 186"/>
        <xdr:cNvCxnSpPr/>
      </xdr:nvCxnSpPr>
      <xdr:spPr>
        <a:xfrm>
          <a:off x="3098800" y="9194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69850</xdr:rowOff>
    </xdr:to>
    <xdr:cxnSp macro="">
      <xdr:nvCxnSpPr>
        <xdr:cNvPr id="190" name="直線コネクタ 189"/>
        <xdr:cNvCxnSpPr/>
      </xdr:nvCxnSpPr>
      <xdr:spPr>
        <a:xfrm flipV="1">
          <a:off x="2209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58</xdr:row>
      <xdr:rowOff>31750</xdr:rowOff>
    </xdr:to>
    <xdr:cxnSp macro="">
      <xdr:nvCxnSpPr>
        <xdr:cNvPr id="193" name="直線コネクタ 192"/>
        <xdr:cNvCxnSpPr/>
      </xdr:nvCxnSpPr>
      <xdr:spPr>
        <a:xfrm flipV="1">
          <a:off x="1320800" y="932815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1" name="楕円 210"/>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2" name="テキスト ボックス 211"/>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類似団体平均と比べ２．０％低い。</a:t>
          </a:r>
        </a:p>
        <a:p>
          <a:r>
            <a:rPr kumimoji="1" lang="ja-JP" altLang="en-US" sz="1300">
              <a:latin typeface="ＭＳ Ｐゴシック" panose="020B0600070205080204" pitchFamily="50" charset="-128"/>
              <a:ea typeface="ＭＳ Ｐゴシック" panose="020B0600070205080204" pitchFamily="50" charset="-128"/>
            </a:rPr>
            <a:t>　その他は、各特別会計への繰出金がほとんどで、各特別会計の事業の見直しと経営改善に努める。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8890</xdr:rowOff>
    </xdr:to>
    <xdr:cxnSp macro="">
      <xdr:nvCxnSpPr>
        <xdr:cNvPr id="245" name="直線コネクタ 244"/>
        <xdr:cNvCxnSpPr/>
      </xdr:nvCxnSpPr>
      <xdr:spPr>
        <a:xfrm>
          <a:off x="15671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92710</xdr:rowOff>
    </xdr:to>
    <xdr:cxnSp macro="">
      <xdr:nvCxnSpPr>
        <xdr:cNvPr id="248" name="直線コネクタ 247"/>
        <xdr:cNvCxnSpPr/>
      </xdr:nvCxnSpPr>
      <xdr:spPr>
        <a:xfrm flipV="1">
          <a:off x="14782800" y="9408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35560</xdr:rowOff>
    </xdr:to>
    <xdr:cxnSp macro="">
      <xdr:nvCxnSpPr>
        <xdr:cNvPr id="251" name="直線コネクタ 250"/>
        <xdr:cNvCxnSpPr/>
      </xdr:nvCxnSpPr>
      <xdr:spPr>
        <a:xfrm flipV="1">
          <a:off x="13893800" y="9522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35560</xdr:rowOff>
    </xdr:to>
    <xdr:cxnSp macro="">
      <xdr:nvCxnSpPr>
        <xdr:cNvPr id="254" name="直線コネクタ 253"/>
        <xdr:cNvCxnSpPr/>
      </xdr:nvCxnSpPr>
      <xdr:spPr>
        <a:xfrm>
          <a:off x="13004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4" name="楕円 263"/>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5"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6" name="楕円 265"/>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7" name="テキスト ボックス 266"/>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8" name="楕円 26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9" name="テキスト ボックス 26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71" name="テキスト ボックス 270"/>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2" name="楕円 271"/>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3" name="テキスト ボックス 272"/>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類似団体平均と比べ０．６％低い。</a:t>
          </a:r>
        </a:p>
        <a:p>
          <a:r>
            <a:rPr kumimoji="1" lang="ja-JP" altLang="en-US" sz="1300">
              <a:latin typeface="ＭＳ Ｐゴシック" panose="020B0600070205080204" pitchFamily="50" charset="-128"/>
              <a:ea typeface="ＭＳ Ｐゴシック" panose="020B0600070205080204" pitchFamily="50" charset="-128"/>
            </a:rPr>
            <a:t>　今後も有効な補助金の支出となるよう補助事業の見直しに努める。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28702</xdr:rowOff>
    </xdr:to>
    <xdr:cxnSp macro="">
      <xdr:nvCxnSpPr>
        <xdr:cNvPr id="303" name="直線コネクタ 302"/>
        <xdr:cNvCxnSpPr/>
      </xdr:nvCxnSpPr>
      <xdr:spPr>
        <a:xfrm>
          <a:off x="15671800" y="63037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131572</xdr:rowOff>
    </xdr:to>
    <xdr:cxnSp macro="">
      <xdr:nvCxnSpPr>
        <xdr:cNvPr id="306" name="直線コネクタ 305"/>
        <xdr:cNvCxnSpPr/>
      </xdr:nvCxnSpPr>
      <xdr:spPr>
        <a:xfrm>
          <a:off x="14782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131572</xdr:rowOff>
    </xdr:to>
    <xdr:cxnSp macro="">
      <xdr:nvCxnSpPr>
        <xdr:cNvPr id="309" name="直線コネクタ 308"/>
        <xdr:cNvCxnSpPr/>
      </xdr:nvCxnSpPr>
      <xdr:spPr>
        <a:xfrm>
          <a:off x="13893800" y="61757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154432</xdr:rowOff>
    </xdr:to>
    <xdr:cxnSp macro="">
      <xdr:nvCxnSpPr>
        <xdr:cNvPr id="312" name="直線コネクタ 311"/>
        <xdr:cNvCxnSpPr/>
      </xdr:nvCxnSpPr>
      <xdr:spPr>
        <a:xfrm flipV="1">
          <a:off x="13004800" y="61757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2" name="楕円 321"/>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3" name="補助費等該当値テキスト"/>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5" name="テキスト ボックス 324"/>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6" name="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7" name="テキスト ボックス 32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8" name="楕円 32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9" name="テキスト ボックス 32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0" name="楕円 32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1" name="テキスト ボックス 330"/>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類似団体平均と比べ１９．３％低い。</a:t>
          </a:r>
        </a:p>
        <a:p>
          <a:r>
            <a:rPr kumimoji="1" lang="ja-JP" altLang="en-US" sz="1300">
              <a:latin typeface="ＭＳ Ｐゴシック" panose="020B0600070205080204" pitchFamily="50" charset="-128"/>
              <a:ea typeface="ＭＳ Ｐゴシック" panose="020B0600070205080204" pitchFamily="50" charset="-128"/>
            </a:rPr>
            <a:t>　今後とも、電源関係の交付金や公共施設整備基金を活用し、大規模な起債が必要とならないよう健全な財政運営に努める。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72</xdr:row>
      <xdr:rowOff>165100</xdr:rowOff>
    </xdr:to>
    <xdr:cxnSp macro="">
      <xdr:nvCxnSpPr>
        <xdr:cNvPr id="363" name="直線コネクタ 362"/>
        <xdr:cNvCxnSpPr/>
      </xdr:nvCxnSpPr>
      <xdr:spPr>
        <a:xfrm>
          <a:off x="3987800" y="1250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72</xdr:row>
      <xdr:rowOff>165100</xdr:rowOff>
    </xdr:to>
    <xdr:cxnSp macro="">
      <xdr:nvCxnSpPr>
        <xdr:cNvPr id="366" name="直線コネクタ 365"/>
        <xdr:cNvCxnSpPr/>
      </xdr:nvCxnSpPr>
      <xdr:spPr>
        <a:xfrm>
          <a:off x="3098800" y="1250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72</xdr:row>
      <xdr:rowOff>165100</xdr:rowOff>
    </xdr:to>
    <xdr:cxnSp macro="">
      <xdr:nvCxnSpPr>
        <xdr:cNvPr id="369" name="直線コネクタ 368"/>
        <xdr:cNvCxnSpPr/>
      </xdr:nvCxnSpPr>
      <xdr:spPr>
        <a:xfrm>
          <a:off x="2209800" y="1250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165100</xdr:rowOff>
    </xdr:from>
    <xdr:to>
      <xdr:col>11</xdr:col>
      <xdr:colOff>9525</xdr:colOff>
      <xdr:row>73</xdr:row>
      <xdr:rowOff>1270</xdr:rowOff>
    </xdr:to>
    <xdr:cxnSp macro="">
      <xdr:nvCxnSpPr>
        <xdr:cNvPr id="372" name="直線コネクタ 371"/>
        <xdr:cNvCxnSpPr/>
      </xdr:nvCxnSpPr>
      <xdr:spPr>
        <a:xfrm flipV="1">
          <a:off x="1320800" y="12509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382" name="楕円 381"/>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383" name="公債費該当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114300</xdr:rowOff>
    </xdr:from>
    <xdr:to>
      <xdr:col>20</xdr:col>
      <xdr:colOff>38100</xdr:colOff>
      <xdr:row>73</xdr:row>
      <xdr:rowOff>44450</xdr:rowOff>
    </xdr:to>
    <xdr:sp macro="" textlink="">
      <xdr:nvSpPr>
        <xdr:cNvPr id="384" name="楕円 383"/>
        <xdr:cNvSpPr/>
      </xdr:nvSpPr>
      <xdr:spPr>
        <a:xfrm>
          <a:off x="3937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54627</xdr:rowOff>
    </xdr:from>
    <xdr:ext cx="736600" cy="259045"/>
    <xdr:sp macro="" textlink="">
      <xdr:nvSpPr>
        <xdr:cNvPr id="385" name="テキスト ボックス 384"/>
        <xdr:cNvSpPr txBox="1"/>
      </xdr:nvSpPr>
      <xdr:spPr>
        <a:xfrm>
          <a:off x="3606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114300</xdr:rowOff>
    </xdr:from>
    <xdr:to>
      <xdr:col>15</xdr:col>
      <xdr:colOff>149225</xdr:colOff>
      <xdr:row>73</xdr:row>
      <xdr:rowOff>44450</xdr:rowOff>
    </xdr:to>
    <xdr:sp macro="" textlink="">
      <xdr:nvSpPr>
        <xdr:cNvPr id="386" name="楕円 385"/>
        <xdr:cNvSpPr/>
      </xdr:nvSpPr>
      <xdr:spPr>
        <a:xfrm>
          <a:off x="3048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54627</xdr:rowOff>
    </xdr:from>
    <xdr:ext cx="762000" cy="259045"/>
    <xdr:sp macro="" textlink="">
      <xdr:nvSpPr>
        <xdr:cNvPr id="387" name="テキスト ボックス 386"/>
        <xdr:cNvSpPr txBox="1"/>
      </xdr:nvSpPr>
      <xdr:spPr>
        <a:xfrm>
          <a:off x="2717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114300</xdr:rowOff>
    </xdr:from>
    <xdr:to>
      <xdr:col>11</xdr:col>
      <xdr:colOff>60325</xdr:colOff>
      <xdr:row>73</xdr:row>
      <xdr:rowOff>44450</xdr:rowOff>
    </xdr:to>
    <xdr:sp macro="" textlink="">
      <xdr:nvSpPr>
        <xdr:cNvPr id="388" name="楕円 387"/>
        <xdr:cNvSpPr/>
      </xdr:nvSpPr>
      <xdr:spPr>
        <a:xfrm>
          <a:off x="2159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54627</xdr:rowOff>
    </xdr:from>
    <xdr:ext cx="762000" cy="259045"/>
    <xdr:sp macro="" textlink="">
      <xdr:nvSpPr>
        <xdr:cNvPr id="389" name="テキスト ボックス 388"/>
        <xdr:cNvSpPr txBox="1"/>
      </xdr:nvSpPr>
      <xdr:spPr>
        <a:xfrm>
          <a:off x="1828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121920</xdr:rowOff>
    </xdr:from>
    <xdr:to>
      <xdr:col>6</xdr:col>
      <xdr:colOff>171450</xdr:colOff>
      <xdr:row>73</xdr:row>
      <xdr:rowOff>52070</xdr:rowOff>
    </xdr:to>
    <xdr:sp macro="" textlink="">
      <xdr:nvSpPr>
        <xdr:cNvPr id="390" name="楕円 389"/>
        <xdr:cNvSpPr/>
      </xdr:nvSpPr>
      <xdr:spPr>
        <a:xfrm>
          <a:off x="1270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62247</xdr:rowOff>
    </xdr:from>
    <xdr:ext cx="762000" cy="259045"/>
    <xdr:sp macro="" textlink="">
      <xdr:nvSpPr>
        <xdr:cNvPr id="391" name="テキスト ボックス 390"/>
        <xdr:cNvSpPr txBox="1"/>
      </xdr:nvSpPr>
      <xdr:spPr>
        <a:xfrm>
          <a:off x="939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類似団体平均と比べ１８．１％高い。</a:t>
          </a:r>
        </a:p>
        <a:p>
          <a:r>
            <a:rPr kumimoji="1" lang="ja-JP" altLang="en-US" sz="1300">
              <a:latin typeface="ＭＳ Ｐゴシック" panose="020B0600070205080204" pitchFamily="50" charset="-128"/>
              <a:ea typeface="ＭＳ Ｐゴシック" panose="020B0600070205080204" pitchFamily="50" charset="-128"/>
            </a:rPr>
            <a:t>　ふるさと応援寄附金の寄付額が増えてきており、それに伴い事務事業費の増額も影響していると考えられる。</a:t>
          </a:r>
        </a:p>
        <a:p>
          <a:r>
            <a:rPr kumimoji="1" lang="ja-JP" altLang="en-US" sz="1300">
              <a:latin typeface="ＭＳ Ｐゴシック" panose="020B0600070205080204" pitchFamily="50" charset="-128"/>
              <a:ea typeface="ＭＳ Ｐゴシック" panose="020B0600070205080204" pitchFamily="50" charset="-128"/>
            </a:rPr>
            <a:t>　今後も、経費の削減及び特定財源の有効活用に努める。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79</xdr:row>
      <xdr:rowOff>69850</xdr:rowOff>
    </xdr:to>
    <xdr:cxnSp macro="">
      <xdr:nvCxnSpPr>
        <xdr:cNvPr id="421" name="直線コネクタ 420"/>
        <xdr:cNvCxnSpPr/>
      </xdr:nvCxnSpPr>
      <xdr:spPr>
        <a:xfrm flipV="1">
          <a:off x="16510000" y="12664077"/>
          <a:ext cx="0" cy="95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41927</xdr:rowOff>
    </xdr:from>
    <xdr:ext cx="762000" cy="259045"/>
    <xdr:sp macro="" textlink="">
      <xdr:nvSpPr>
        <xdr:cNvPr id="422" name="公債費以外最小値テキスト"/>
        <xdr:cNvSpPr txBox="1"/>
      </xdr:nvSpPr>
      <xdr:spPr>
        <a:xfrm>
          <a:off x="16598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69850</xdr:rowOff>
    </xdr:from>
    <xdr:to>
      <xdr:col>82</xdr:col>
      <xdr:colOff>196850</xdr:colOff>
      <xdr:row>79</xdr:row>
      <xdr:rowOff>69850</xdr:rowOff>
    </xdr:to>
    <xdr:cxnSp macro="">
      <xdr:nvCxnSpPr>
        <xdr:cNvPr id="423" name="直線コネクタ 422"/>
        <xdr:cNvCxnSpPr/>
      </xdr:nvCxnSpPr>
      <xdr:spPr>
        <a:xfrm>
          <a:off x="16421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4"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5" name="直線コネクタ 424"/>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113937</xdr:rowOff>
    </xdr:from>
    <xdr:to>
      <xdr:col>82</xdr:col>
      <xdr:colOff>107950</xdr:colOff>
      <xdr:row>79</xdr:row>
      <xdr:rowOff>69850</xdr:rowOff>
    </xdr:to>
    <xdr:cxnSp macro="">
      <xdr:nvCxnSpPr>
        <xdr:cNvPr id="426" name="直線コネクタ 425"/>
        <xdr:cNvCxnSpPr/>
      </xdr:nvCxnSpPr>
      <xdr:spPr>
        <a:xfrm>
          <a:off x="15671800" y="13487037"/>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7"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8" name="フローチャート: 判断 427"/>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148227</xdr:rowOff>
    </xdr:from>
    <xdr:to>
      <xdr:col>78</xdr:col>
      <xdr:colOff>69850</xdr:colOff>
      <xdr:row>78</xdr:row>
      <xdr:rowOff>113937</xdr:rowOff>
    </xdr:to>
    <xdr:cxnSp macro="">
      <xdr:nvCxnSpPr>
        <xdr:cNvPr id="429" name="直線コネクタ 428"/>
        <xdr:cNvCxnSpPr/>
      </xdr:nvCxnSpPr>
      <xdr:spPr>
        <a:xfrm>
          <a:off x="14782800" y="1334987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48441</xdr:rowOff>
    </xdr:from>
    <xdr:to>
      <xdr:col>78</xdr:col>
      <xdr:colOff>120650</xdr:colOff>
      <xdr:row>75</xdr:row>
      <xdr:rowOff>150040</xdr:rowOff>
    </xdr:to>
    <xdr:sp macro="" textlink="">
      <xdr:nvSpPr>
        <xdr:cNvPr id="430" name="フローチャート: 判断 429"/>
        <xdr:cNvSpPr/>
      </xdr:nvSpPr>
      <xdr:spPr>
        <a:xfrm>
          <a:off x="15621000" y="129071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160218</xdr:rowOff>
    </xdr:from>
    <xdr:ext cx="736600" cy="259045"/>
    <xdr:sp macro="" textlink="">
      <xdr:nvSpPr>
        <xdr:cNvPr id="431" name="テキスト ボックス 430"/>
        <xdr:cNvSpPr txBox="1"/>
      </xdr:nvSpPr>
      <xdr:spPr>
        <a:xfrm>
          <a:off x="15290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148227</xdr:rowOff>
    </xdr:to>
    <xdr:cxnSp macro="">
      <xdr:nvCxnSpPr>
        <xdr:cNvPr id="432" name="直線コネクタ 431"/>
        <xdr:cNvCxnSpPr/>
      </xdr:nvCxnSpPr>
      <xdr:spPr>
        <a:xfrm>
          <a:off x="13893800" y="13134339"/>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149679</xdr:rowOff>
    </xdr:from>
    <xdr:to>
      <xdr:col>74</xdr:col>
      <xdr:colOff>31750</xdr:colOff>
      <xdr:row>76</xdr:row>
      <xdr:rowOff>79829</xdr:rowOff>
    </xdr:to>
    <xdr:sp macro="" textlink="">
      <xdr:nvSpPr>
        <xdr:cNvPr id="433" name="フローチャート: 判断 432"/>
        <xdr:cNvSpPr/>
      </xdr:nvSpPr>
      <xdr:spPr>
        <a:xfrm>
          <a:off x="14732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90005</xdr:rowOff>
    </xdr:from>
    <xdr:ext cx="762000" cy="259045"/>
    <xdr:sp macro="" textlink="">
      <xdr:nvSpPr>
        <xdr:cNvPr id="434" name="テキスト ボックス 433"/>
        <xdr:cNvSpPr txBox="1"/>
      </xdr:nvSpPr>
      <xdr:spPr>
        <a:xfrm>
          <a:off x="14401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80</xdr:row>
      <xdr:rowOff>140063</xdr:rowOff>
    </xdr:to>
    <xdr:cxnSp macro="">
      <xdr:nvCxnSpPr>
        <xdr:cNvPr id="435" name="直線コネクタ 434"/>
        <xdr:cNvCxnSpPr/>
      </xdr:nvCxnSpPr>
      <xdr:spPr>
        <a:xfrm flipV="1">
          <a:off x="13004800" y="13134339"/>
          <a:ext cx="889000" cy="7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6" name="フローチャート: 判断 43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7" name="テキスト ボックス 43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162742</xdr:rowOff>
    </xdr:from>
    <xdr:to>
      <xdr:col>65</xdr:col>
      <xdr:colOff>53975</xdr:colOff>
      <xdr:row>76</xdr:row>
      <xdr:rowOff>92892</xdr:rowOff>
    </xdr:to>
    <xdr:sp macro="" textlink="">
      <xdr:nvSpPr>
        <xdr:cNvPr id="438" name="フローチャート: 判断 437"/>
        <xdr:cNvSpPr/>
      </xdr:nvSpPr>
      <xdr:spPr>
        <a:xfrm>
          <a:off x="12954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103068</xdr:rowOff>
    </xdr:from>
    <xdr:ext cx="762000" cy="259045"/>
    <xdr:sp macro="" textlink="">
      <xdr:nvSpPr>
        <xdr:cNvPr id="439" name="テキスト ボックス 438"/>
        <xdr:cNvSpPr txBox="1"/>
      </xdr:nvSpPr>
      <xdr:spPr>
        <a:xfrm>
          <a:off x="12623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5" name="楕円 444"/>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99077</xdr:rowOff>
    </xdr:from>
    <xdr:ext cx="762000" cy="259045"/>
    <xdr:sp macro="" textlink="">
      <xdr:nvSpPr>
        <xdr:cNvPr id="446" name="公債費以外該当値テキスト"/>
        <xdr:cNvSpPr txBox="1"/>
      </xdr:nvSpPr>
      <xdr:spPr>
        <a:xfrm>
          <a:off x="16598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63137</xdr:rowOff>
    </xdr:from>
    <xdr:to>
      <xdr:col>78</xdr:col>
      <xdr:colOff>120650</xdr:colOff>
      <xdr:row>78</xdr:row>
      <xdr:rowOff>164737</xdr:rowOff>
    </xdr:to>
    <xdr:sp macro="" textlink="">
      <xdr:nvSpPr>
        <xdr:cNvPr id="447" name="楕円 446"/>
        <xdr:cNvSpPr/>
      </xdr:nvSpPr>
      <xdr:spPr>
        <a:xfrm>
          <a:off x="15621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149514</xdr:rowOff>
    </xdr:from>
    <xdr:ext cx="736600" cy="259045"/>
    <xdr:sp macro="" textlink="">
      <xdr:nvSpPr>
        <xdr:cNvPr id="448" name="テキスト ボックス 447"/>
        <xdr:cNvSpPr txBox="1"/>
      </xdr:nvSpPr>
      <xdr:spPr>
        <a:xfrm>
          <a:off x="15290800" y="1352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97427</xdr:rowOff>
    </xdr:from>
    <xdr:to>
      <xdr:col>74</xdr:col>
      <xdr:colOff>31750</xdr:colOff>
      <xdr:row>78</xdr:row>
      <xdr:rowOff>27577</xdr:rowOff>
    </xdr:to>
    <xdr:sp macro="" textlink="">
      <xdr:nvSpPr>
        <xdr:cNvPr id="449" name="楕円 448"/>
        <xdr:cNvSpPr/>
      </xdr:nvSpPr>
      <xdr:spPr>
        <a:xfrm>
          <a:off x="14732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50" name="テキスト ボックス 449"/>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1" name="楕円 450"/>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2" name="テキスト ボックス 451"/>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89263</xdr:rowOff>
    </xdr:from>
    <xdr:to>
      <xdr:col>65</xdr:col>
      <xdr:colOff>53975</xdr:colOff>
      <xdr:row>81</xdr:row>
      <xdr:rowOff>19413</xdr:rowOff>
    </xdr:to>
    <xdr:sp macro="" textlink="">
      <xdr:nvSpPr>
        <xdr:cNvPr id="453" name="楕円 452"/>
        <xdr:cNvSpPr/>
      </xdr:nvSpPr>
      <xdr:spPr>
        <a:xfrm>
          <a:off x="12954000" y="138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4190</xdr:rowOff>
    </xdr:from>
    <xdr:ext cx="762000" cy="259045"/>
    <xdr:sp macro="" textlink="">
      <xdr:nvSpPr>
        <xdr:cNvPr id="454" name="テキスト ボックス 453"/>
        <xdr:cNvSpPr txBox="1"/>
      </xdr:nvSpPr>
      <xdr:spPr>
        <a:xfrm>
          <a:off x="12623800" y="1389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151957</xdr:rowOff>
    </xdr:from>
    <xdr:to>
      <xdr:col>29</xdr:col>
      <xdr:colOff>127000</xdr:colOff>
      <xdr:row>17</xdr:row>
      <xdr:rowOff>49531</xdr:rowOff>
    </xdr:to>
    <xdr:cxnSp macro="">
      <xdr:nvCxnSpPr>
        <xdr:cNvPr id="48" name="直線コネクタ 47"/>
        <xdr:cNvCxnSpPr/>
      </xdr:nvCxnSpPr>
      <xdr:spPr bwMode="auto">
        <a:xfrm flipV="1">
          <a:off x="5003800" y="2942782"/>
          <a:ext cx="647700" cy="6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49531</xdr:rowOff>
    </xdr:from>
    <xdr:to>
      <xdr:col>26</xdr:col>
      <xdr:colOff>50800</xdr:colOff>
      <xdr:row>17</xdr:row>
      <xdr:rowOff>110178</xdr:rowOff>
    </xdr:to>
    <xdr:cxnSp macro="">
      <xdr:nvCxnSpPr>
        <xdr:cNvPr id="51" name="直線コネクタ 50"/>
        <xdr:cNvCxnSpPr/>
      </xdr:nvCxnSpPr>
      <xdr:spPr bwMode="auto">
        <a:xfrm flipV="1">
          <a:off x="4305300" y="3011806"/>
          <a:ext cx="698500" cy="6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110178</xdr:rowOff>
    </xdr:from>
    <xdr:to>
      <xdr:col>22</xdr:col>
      <xdr:colOff>114300</xdr:colOff>
      <xdr:row>17</xdr:row>
      <xdr:rowOff>140339</xdr:rowOff>
    </xdr:to>
    <xdr:cxnSp macro="">
      <xdr:nvCxnSpPr>
        <xdr:cNvPr id="54" name="直線コネクタ 53"/>
        <xdr:cNvCxnSpPr/>
      </xdr:nvCxnSpPr>
      <xdr:spPr bwMode="auto">
        <a:xfrm flipV="1">
          <a:off x="3606800" y="3072453"/>
          <a:ext cx="698500" cy="30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140339</xdr:rowOff>
    </xdr:from>
    <xdr:to>
      <xdr:col>18</xdr:col>
      <xdr:colOff>177800</xdr:colOff>
      <xdr:row>17</xdr:row>
      <xdr:rowOff>156428</xdr:rowOff>
    </xdr:to>
    <xdr:cxnSp macro="">
      <xdr:nvCxnSpPr>
        <xdr:cNvPr id="57" name="直線コネクタ 56"/>
        <xdr:cNvCxnSpPr/>
      </xdr:nvCxnSpPr>
      <xdr:spPr bwMode="auto">
        <a:xfrm flipV="1">
          <a:off x="2908300" y="3102614"/>
          <a:ext cx="698500" cy="16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101157</xdr:rowOff>
    </xdr:from>
    <xdr:to>
      <xdr:col>29</xdr:col>
      <xdr:colOff>177800</xdr:colOff>
      <xdr:row>17</xdr:row>
      <xdr:rowOff>31307</xdr:rowOff>
    </xdr:to>
    <xdr:sp macro="" textlink="">
      <xdr:nvSpPr>
        <xdr:cNvPr id="67" name="楕円 66"/>
        <xdr:cNvSpPr/>
      </xdr:nvSpPr>
      <xdr:spPr bwMode="auto">
        <a:xfrm>
          <a:off x="5600700" y="289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117684</xdr:rowOff>
    </xdr:from>
    <xdr:ext cx="762000" cy="259045"/>
    <xdr:sp macro="" textlink="">
      <xdr:nvSpPr>
        <xdr:cNvPr id="68" name="人口1人当たり決算額の推移該当値テキスト130"/>
        <xdr:cNvSpPr txBox="1"/>
      </xdr:nvSpPr>
      <xdr:spPr>
        <a:xfrm>
          <a:off x="5740400" y="273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170181</xdr:rowOff>
    </xdr:from>
    <xdr:to>
      <xdr:col>26</xdr:col>
      <xdr:colOff>101600</xdr:colOff>
      <xdr:row>17</xdr:row>
      <xdr:rowOff>100331</xdr:rowOff>
    </xdr:to>
    <xdr:sp macro="" textlink="">
      <xdr:nvSpPr>
        <xdr:cNvPr id="69" name="楕円 68"/>
        <xdr:cNvSpPr/>
      </xdr:nvSpPr>
      <xdr:spPr bwMode="auto">
        <a:xfrm>
          <a:off x="4953000" y="296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110508</xdr:rowOff>
    </xdr:from>
    <xdr:ext cx="736600" cy="259045"/>
    <xdr:sp macro="" textlink="">
      <xdr:nvSpPr>
        <xdr:cNvPr id="70" name="テキスト ボックス 69"/>
        <xdr:cNvSpPr txBox="1"/>
      </xdr:nvSpPr>
      <xdr:spPr>
        <a:xfrm>
          <a:off x="4622800" y="272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59378</xdr:rowOff>
    </xdr:from>
    <xdr:to>
      <xdr:col>22</xdr:col>
      <xdr:colOff>165100</xdr:colOff>
      <xdr:row>17</xdr:row>
      <xdr:rowOff>160978</xdr:rowOff>
    </xdr:to>
    <xdr:sp macro="" textlink="">
      <xdr:nvSpPr>
        <xdr:cNvPr id="71" name="楕円 70"/>
        <xdr:cNvSpPr/>
      </xdr:nvSpPr>
      <xdr:spPr bwMode="auto">
        <a:xfrm>
          <a:off x="4254500" y="302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171155</xdr:rowOff>
    </xdr:from>
    <xdr:ext cx="762000" cy="259045"/>
    <xdr:sp macro="" textlink="">
      <xdr:nvSpPr>
        <xdr:cNvPr id="72" name="テキスト ボックス 71"/>
        <xdr:cNvSpPr txBox="1"/>
      </xdr:nvSpPr>
      <xdr:spPr>
        <a:xfrm>
          <a:off x="3924300" y="279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89539</xdr:rowOff>
    </xdr:from>
    <xdr:to>
      <xdr:col>19</xdr:col>
      <xdr:colOff>38100</xdr:colOff>
      <xdr:row>18</xdr:row>
      <xdr:rowOff>19689</xdr:rowOff>
    </xdr:to>
    <xdr:sp macro="" textlink="">
      <xdr:nvSpPr>
        <xdr:cNvPr id="73" name="楕円 72"/>
        <xdr:cNvSpPr/>
      </xdr:nvSpPr>
      <xdr:spPr bwMode="auto">
        <a:xfrm>
          <a:off x="3556000" y="305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29866</xdr:rowOff>
    </xdr:from>
    <xdr:ext cx="762000" cy="259045"/>
    <xdr:sp macro="" textlink="">
      <xdr:nvSpPr>
        <xdr:cNvPr id="74" name="テキスト ボックス 73"/>
        <xdr:cNvSpPr txBox="1"/>
      </xdr:nvSpPr>
      <xdr:spPr>
        <a:xfrm>
          <a:off x="3225800" y="28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105628</xdr:rowOff>
    </xdr:from>
    <xdr:to>
      <xdr:col>15</xdr:col>
      <xdr:colOff>101600</xdr:colOff>
      <xdr:row>18</xdr:row>
      <xdr:rowOff>35778</xdr:rowOff>
    </xdr:to>
    <xdr:sp macro="" textlink="">
      <xdr:nvSpPr>
        <xdr:cNvPr id="75" name="楕円 74"/>
        <xdr:cNvSpPr/>
      </xdr:nvSpPr>
      <xdr:spPr bwMode="auto">
        <a:xfrm>
          <a:off x="2857500" y="306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45955</xdr:rowOff>
    </xdr:from>
    <xdr:ext cx="762000" cy="259045"/>
    <xdr:sp macro="" textlink="">
      <xdr:nvSpPr>
        <xdr:cNvPr id="76" name="テキスト ボックス 75"/>
        <xdr:cNvSpPr txBox="1"/>
      </xdr:nvSpPr>
      <xdr:spPr>
        <a:xfrm>
          <a:off x="2527300" y="28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266620</xdr:rowOff>
    </xdr:from>
    <xdr:to>
      <xdr:col>29</xdr:col>
      <xdr:colOff>127000</xdr:colOff>
      <xdr:row>37</xdr:row>
      <xdr:rowOff>69110</xdr:rowOff>
    </xdr:to>
    <xdr:cxnSp macro="">
      <xdr:nvCxnSpPr>
        <xdr:cNvPr id="106" name="直線コネクタ 105"/>
        <xdr:cNvCxnSpPr/>
      </xdr:nvCxnSpPr>
      <xdr:spPr bwMode="auto">
        <a:xfrm flipV="1">
          <a:off x="5651500" y="6191170"/>
          <a:ext cx="0" cy="1002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79287</xdr:rowOff>
    </xdr:from>
    <xdr:ext cx="762000" cy="259045"/>
    <xdr:sp macro="" textlink="">
      <xdr:nvSpPr>
        <xdr:cNvPr id="107" name="人口1人当たり決算額の推移最小値テキスト445"/>
        <xdr:cNvSpPr txBox="1"/>
      </xdr:nvSpPr>
      <xdr:spPr>
        <a:xfrm>
          <a:off x="5740400" y="720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69110</xdr:rowOff>
    </xdr:from>
    <xdr:to>
      <xdr:col>30</xdr:col>
      <xdr:colOff>25400</xdr:colOff>
      <xdr:row>37</xdr:row>
      <xdr:rowOff>69110</xdr:rowOff>
    </xdr:to>
    <xdr:cxnSp macro="">
      <xdr:nvCxnSpPr>
        <xdr:cNvPr id="108" name="直線コネクタ 107"/>
        <xdr:cNvCxnSpPr/>
      </xdr:nvCxnSpPr>
      <xdr:spPr bwMode="auto">
        <a:xfrm>
          <a:off x="5562600" y="7193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10097</xdr:rowOff>
    </xdr:from>
    <xdr:ext cx="762000" cy="259045"/>
    <xdr:sp macro="" textlink="">
      <xdr:nvSpPr>
        <xdr:cNvPr id="109" name="人口1人当たり決算額の推移最大値テキスト445"/>
        <xdr:cNvSpPr txBox="1"/>
      </xdr:nvSpPr>
      <xdr:spPr>
        <a:xfrm>
          <a:off x="5740400" y="593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266620</xdr:rowOff>
    </xdr:from>
    <xdr:to>
      <xdr:col>30</xdr:col>
      <xdr:colOff>25400</xdr:colOff>
      <xdr:row>33</xdr:row>
      <xdr:rowOff>266620</xdr:rowOff>
    </xdr:to>
    <xdr:cxnSp macro="">
      <xdr:nvCxnSpPr>
        <xdr:cNvPr id="110" name="直線コネクタ 109"/>
        <xdr:cNvCxnSpPr/>
      </xdr:nvCxnSpPr>
      <xdr:spPr bwMode="auto">
        <a:xfrm>
          <a:off x="5562600" y="6191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69110</xdr:rowOff>
    </xdr:from>
    <xdr:to>
      <xdr:col>29</xdr:col>
      <xdr:colOff>127000</xdr:colOff>
      <xdr:row>37</xdr:row>
      <xdr:rowOff>109376</xdr:rowOff>
    </xdr:to>
    <xdr:cxnSp macro="">
      <xdr:nvCxnSpPr>
        <xdr:cNvPr id="111" name="直線コネクタ 110"/>
        <xdr:cNvCxnSpPr/>
      </xdr:nvCxnSpPr>
      <xdr:spPr bwMode="auto">
        <a:xfrm flipV="1">
          <a:off x="5003800" y="7193810"/>
          <a:ext cx="6477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279504</xdr:rowOff>
    </xdr:from>
    <xdr:ext cx="762000" cy="259045"/>
    <xdr:sp macro="" textlink="">
      <xdr:nvSpPr>
        <xdr:cNvPr id="112" name="人口1人当たり決算額の推移平均値テキスト445"/>
        <xdr:cNvSpPr txBox="1"/>
      </xdr:nvSpPr>
      <xdr:spPr>
        <a:xfrm>
          <a:off x="5740400" y="654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91527</xdr:rowOff>
    </xdr:from>
    <xdr:to>
      <xdr:col>29</xdr:col>
      <xdr:colOff>177800</xdr:colOff>
      <xdr:row>35</xdr:row>
      <xdr:rowOff>193127</xdr:rowOff>
    </xdr:to>
    <xdr:sp macro="" textlink="">
      <xdr:nvSpPr>
        <xdr:cNvPr id="113" name="フローチャート: 判断 112"/>
        <xdr:cNvSpPr/>
      </xdr:nvSpPr>
      <xdr:spPr bwMode="auto">
        <a:xfrm>
          <a:off x="5600700" y="6701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109376</xdr:rowOff>
    </xdr:from>
    <xdr:to>
      <xdr:col>26</xdr:col>
      <xdr:colOff>50800</xdr:colOff>
      <xdr:row>37</xdr:row>
      <xdr:rowOff>303250</xdr:rowOff>
    </xdr:to>
    <xdr:cxnSp macro="">
      <xdr:nvCxnSpPr>
        <xdr:cNvPr id="114" name="直線コネクタ 113"/>
        <xdr:cNvCxnSpPr/>
      </xdr:nvCxnSpPr>
      <xdr:spPr bwMode="auto">
        <a:xfrm flipV="1">
          <a:off x="4305300" y="7234076"/>
          <a:ext cx="698500" cy="19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132512</xdr:rowOff>
    </xdr:from>
    <xdr:to>
      <xdr:col>26</xdr:col>
      <xdr:colOff>101600</xdr:colOff>
      <xdr:row>35</xdr:row>
      <xdr:rowOff>234112</xdr:rowOff>
    </xdr:to>
    <xdr:sp macro="" textlink="">
      <xdr:nvSpPr>
        <xdr:cNvPr id="115" name="フローチャート: 判断 114"/>
        <xdr:cNvSpPr/>
      </xdr:nvSpPr>
      <xdr:spPr bwMode="auto">
        <a:xfrm>
          <a:off x="4953000" y="6742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244289</xdr:rowOff>
    </xdr:from>
    <xdr:ext cx="736600" cy="259045"/>
    <xdr:sp macro="" textlink="">
      <xdr:nvSpPr>
        <xdr:cNvPr id="116" name="テキスト ボックス 115"/>
        <xdr:cNvSpPr txBox="1"/>
      </xdr:nvSpPr>
      <xdr:spPr>
        <a:xfrm>
          <a:off x="4622800" y="651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100754</xdr:rowOff>
    </xdr:from>
    <xdr:to>
      <xdr:col>22</xdr:col>
      <xdr:colOff>114300</xdr:colOff>
      <xdr:row>37</xdr:row>
      <xdr:rowOff>303250</xdr:rowOff>
    </xdr:to>
    <xdr:cxnSp macro="">
      <xdr:nvCxnSpPr>
        <xdr:cNvPr id="117" name="直線コネクタ 116"/>
        <xdr:cNvCxnSpPr/>
      </xdr:nvCxnSpPr>
      <xdr:spPr bwMode="auto">
        <a:xfrm>
          <a:off x="3606800" y="7225454"/>
          <a:ext cx="698500" cy="202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189695</xdr:rowOff>
    </xdr:from>
    <xdr:to>
      <xdr:col>22</xdr:col>
      <xdr:colOff>165100</xdr:colOff>
      <xdr:row>35</xdr:row>
      <xdr:rowOff>291295</xdr:rowOff>
    </xdr:to>
    <xdr:sp macro="" textlink="">
      <xdr:nvSpPr>
        <xdr:cNvPr id="118" name="フローチャート: 判断 117"/>
        <xdr:cNvSpPr/>
      </xdr:nvSpPr>
      <xdr:spPr bwMode="auto">
        <a:xfrm>
          <a:off x="4254500" y="68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301472</xdr:rowOff>
    </xdr:from>
    <xdr:ext cx="762000" cy="259045"/>
    <xdr:sp macro="" textlink="">
      <xdr:nvSpPr>
        <xdr:cNvPr id="119" name="テキスト ボックス 118"/>
        <xdr:cNvSpPr txBox="1"/>
      </xdr:nvSpPr>
      <xdr:spPr>
        <a:xfrm>
          <a:off x="3924300" y="656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100754</xdr:rowOff>
    </xdr:from>
    <xdr:to>
      <xdr:col>18</xdr:col>
      <xdr:colOff>177800</xdr:colOff>
      <xdr:row>37</xdr:row>
      <xdr:rowOff>130091</xdr:rowOff>
    </xdr:to>
    <xdr:cxnSp macro="">
      <xdr:nvCxnSpPr>
        <xdr:cNvPr id="120" name="直線コネクタ 119"/>
        <xdr:cNvCxnSpPr/>
      </xdr:nvCxnSpPr>
      <xdr:spPr bwMode="auto">
        <a:xfrm flipV="1">
          <a:off x="2908300" y="7225454"/>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210758</xdr:rowOff>
    </xdr:from>
    <xdr:to>
      <xdr:col>19</xdr:col>
      <xdr:colOff>38100</xdr:colOff>
      <xdr:row>35</xdr:row>
      <xdr:rowOff>312358</xdr:rowOff>
    </xdr:to>
    <xdr:sp macro="" textlink="">
      <xdr:nvSpPr>
        <xdr:cNvPr id="121" name="フローチャート: 判断 120"/>
        <xdr:cNvSpPr/>
      </xdr:nvSpPr>
      <xdr:spPr bwMode="auto">
        <a:xfrm>
          <a:off x="3556000" y="682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322535</xdr:rowOff>
    </xdr:from>
    <xdr:ext cx="762000" cy="259045"/>
    <xdr:sp macro="" textlink="">
      <xdr:nvSpPr>
        <xdr:cNvPr id="122" name="テキスト ボックス 121"/>
        <xdr:cNvSpPr txBox="1"/>
      </xdr:nvSpPr>
      <xdr:spPr>
        <a:xfrm>
          <a:off x="3225800" y="658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206132</xdr:rowOff>
    </xdr:from>
    <xdr:to>
      <xdr:col>15</xdr:col>
      <xdr:colOff>101600</xdr:colOff>
      <xdr:row>35</xdr:row>
      <xdr:rowOff>307732</xdr:rowOff>
    </xdr:to>
    <xdr:sp macro="" textlink="">
      <xdr:nvSpPr>
        <xdr:cNvPr id="123" name="フローチャート: 判断 122"/>
        <xdr:cNvSpPr/>
      </xdr:nvSpPr>
      <xdr:spPr bwMode="auto">
        <a:xfrm>
          <a:off x="2857500" y="6816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317909</xdr:rowOff>
    </xdr:from>
    <xdr:ext cx="762000" cy="259045"/>
    <xdr:sp macro="" textlink="">
      <xdr:nvSpPr>
        <xdr:cNvPr id="124" name="テキスト ボックス 123"/>
        <xdr:cNvSpPr txBox="1"/>
      </xdr:nvSpPr>
      <xdr:spPr>
        <a:xfrm>
          <a:off x="2527300" y="658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18310</xdr:rowOff>
    </xdr:from>
    <xdr:to>
      <xdr:col>29</xdr:col>
      <xdr:colOff>177800</xdr:colOff>
      <xdr:row>37</xdr:row>
      <xdr:rowOff>119910</xdr:rowOff>
    </xdr:to>
    <xdr:sp macro="" textlink="">
      <xdr:nvSpPr>
        <xdr:cNvPr id="130" name="楕円 129"/>
        <xdr:cNvSpPr/>
      </xdr:nvSpPr>
      <xdr:spPr bwMode="auto">
        <a:xfrm>
          <a:off x="5600700" y="7143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98337</xdr:rowOff>
    </xdr:from>
    <xdr:ext cx="762000" cy="259045"/>
    <xdr:sp macro="" textlink="">
      <xdr:nvSpPr>
        <xdr:cNvPr id="131" name="人口1人当たり決算額の推移該当値テキスト445"/>
        <xdr:cNvSpPr txBox="1"/>
      </xdr:nvSpPr>
      <xdr:spPr>
        <a:xfrm>
          <a:off x="5740400" y="705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58576</xdr:rowOff>
    </xdr:from>
    <xdr:to>
      <xdr:col>26</xdr:col>
      <xdr:colOff>101600</xdr:colOff>
      <xdr:row>37</xdr:row>
      <xdr:rowOff>160176</xdr:rowOff>
    </xdr:to>
    <xdr:sp macro="" textlink="">
      <xdr:nvSpPr>
        <xdr:cNvPr id="132" name="楕円 131"/>
        <xdr:cNvSpPr/>
      </xdr:nvSpPr>
      <xdr:spPr bwMode="auto">
        <a:xfrm>
          <a:off x="4953000" y="718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144953</xdr:rowOff>
    </xdr:from>
    <xdr:ext cx="736600" cy="259045"/>
    <xdr:sp macro="" textlink="">
      <xdr:nvSpPr>
        <xdr:cNvPr id="133" name="テキスト ボックス 132"/>
        <xdr:cNvSpPr txBox="1"/>
      </xdr:nvSpPr>
      <xdr:spPr>
        <a:xfrm>
          <a:off x="4622800" y="726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252450</xdr:rowOff>
    </xdr:from>
    <xdr:to>
      <xdr:col>22</xdr:col>
      <xdr:colOff>165100</xdr:colOff>
      <xdr:row>38</xdr:row>
      <xdr:rowOff>11150</xdr:rowOff>
    </xdr:to>
    <xdr:sp macro="" textlink="">
      <xdr:nvSpPr>
        <xdr:cNvPr id="134" name="楕円 133"/>
        <xdr:cNvSpPr/>
      </xdr:nvSpPr>
      <xdr:spPr bwMode="auto">
        <a:xfrm>
          <a:off x="4254500" y="737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338827</xdr:rowOff>
    </xdr:from>
    <xdr:ext cx="762000" cy="259045"/>
    <xdr:sp macro="" textlink="">
      <xdr:nvSpPr>
        <xdr:cNvPr id="135" name="テキスト ボックス 134"/>
        <xdr:cNvSpPr txBox="1"/>
      </xdr:nvSpPr>
      <xdr:spPr>
        <a:xfrm>
          <a:off x="3924300" y="746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49954</xdr:rowOff>
    </xdr:from>
    <xdr:to>
      <xdr:col>19</xdr:col>
      <xdr:colOff>38100</xdr:colOff>
      <xdr:row>37</xdr:row>
      <xdr:rowOff>151554</xdr:rowOff>
    </xdr:to>
    <xdr:sp macro="" textlink="">
      <xdr:nvSpPr>
        <xdr:cNvPr id="136" name="楕円 135"/>
        <xdr:cNvSpPr/>
      </xdr:nvSpPr>
      <xdr:spPr bwMode="auto">
        <a:xfrm>
          <a:off x="3556000" y="7174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136331</xdr:rowOff>
    </xdr:from>
    <xdr:ext cx="762000" cy="259045"/>
    <xdr:sp macro="" textlink="">
      <xdr:nvSpPr>
        <xdr:cNvPr id="137" name="テキスト ボックス 136"/>
        <xdr:cNvSpPr txBox="1"/>
      </xdr:nvSpPr>
      <xdr:spPr>
        <a:xfrm>
          <a:off x="3225800" y="726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79291</xdr:rowOff>
    </xdr:from>
    <xdr:to>
      <xdr:col>15</xdr:col>
      <xdr:colOff>101600</xdr:colOff>
      <xdr:row>37</xdr:row>
      <xdr:rowOff>180891</xdr:rowOff>
    </xdr:to>
    <xdr:sp macro="" textlink="">
      <xdr:nvSpPr>
        <xdr:cNvPr id="138" name="楕円 137"/>
        <xdr:cNvSpPr/>
      </xdr:nvSpPr>
      <xdr:spPr bwMode="auto">
        <a:xfrm>
          <a:off x="2857500" y="720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165668</xdr:rowOff>
    </xdr:from>
    <xdr:ext cx="762000" cy="259045"/>
    <xdr:sp macro="" textlink="">
      <xdr:nvSpPr>
        <xdr:cNvPr id="139" name="テキスト ボックス 138"/>
        <xdr:cNvSpPr txBox="1"/>
      </xdr:nvSpPr>
      <xdr:spPr>
        <a:xfrm>
          <a:off x="2527300" y="72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5,130
5,119
35.92
9,777,290
9,325,518
272,377
3,255,295
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104941</xdr:rowOff>
    </xdr:from>
    <xdr:to>
      <xdr:col>24</xdr:col>
      <xdr:colOff>63500</xdr:colOff>
      <xdr:row>34</xdr:row>
      <xdr:rowOff>122458</xdr:rowOff>
    </xdr:to>
    <xdr:cxnSp macro="">
      <xdr:nvCxnSpPr>
        <xdr:cNvPr id="57" name="直線コネクタ 56"/>
        <xdr:cNvCxnSpPr/>
      </xdr:nvCxnSpPr>
      <xdr:spPr>
        <a:xfrm flipV="1">
          <a:off x="3797300" y="5934241"/>
          <a:ext cx="8382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122458</xdr:rowOff>
    </xdr:from>
    <xdr:to>
      <xdr:col>19</xdr:col>
      <xdr:colOff>177800</xdr:colOff>
      <xdr:row>35</xdr:row>
      <xdr:rowOff>29103</xdr:rowOff>
    </xdr:to>
    <xdr:cxnSp macro="">
      <xdr:nvCxnSpPr>
        <xdr:cNvPr id="60" name="直線コネクタ 59"/>
        <xdr:cNvCxnSpPr/>
      </xdr:nvCxnSpPr>
      <xdr:spPr>
        <a:xfrm flipV="1">
          <a:off x="2908300" y="5951758"/>
          <a:ext cx="889000" cy="7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29103</xdr:rowOff>
    </xdr:from>
    <xdr:to>
      <xdr:col>15</xdr:col>
      <xdr:colOff>50800</xdr:colOff>
      <xdr:row>36</xdr:row>
      <xdr:rowOff>77</xdr:rowOff>
    </xdr:to>
    <xdr:cxnSp macro="">
      <xdr:nvCxnSpPr>
        <xdr:cNvPr id="63" name="直線コネクタ 62"/>
        <xdr:cNvCxnSpPr/>
      </xdr:nvCxnSpPr>
      <xdr:spPr>
        <a:xfrm flipV="1">
          <a:off x="2019300" y="6029853"/>
          <a:ext cx="889000" cy="14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xdr:rowOff>
    </xdr:from>
    <xdr:to>
      <xdr:col>10</xdr:col>
      <xdr:colOff>114300</xdr:colOff>
      <xdr:row>36</xdr:row>
      <xdr:rowOff>2614</xdr:rowOff>
    </xdr:to>
    <xdr:cxnSp macro="">
      <xdr:nvCxnSpPr>
        <xdr:cNvPr id="66" name="直線コネクタ 65"/>
        <xdr:cNvCxnSpPr/>
      </xdr:nvCxnSpPr>
      <xdr:spPr>
        <a:xfrm flipV="1">
          <a:off x="1130300" y="6172277"/>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54141</xdr:rowOff>
    </xdr:from>
    <xdr:to>
      <xdr:col>24</xdr:col>
      <xdr:colOff>114300</xdr:colOff>
      <xdr:row>34</xdr:row>
      <xdr:rowOff>155741</xdr:rowOff>
    </xdr:to>
    <xdr:sp macro="" textlink="">
      <xdr:nvSpPr>
        <xdr:cNvPr id="76" name="楕円 75"/>
        <xdr:cNvSpPr/>
      </xdr:nvSpPr>
      <xdr:spPr>
        <a:xfrm>
          <a:off x="4584700" y="58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77018</xdr:rowOff>
    </xdr:from>
    <xdr:ext cx="599010" cy="259045"/>
    <xdr:sp macro="" textlink="">
      <xdr:nvSpPr>
        <xdr:cNvPr id="77" name="人件費該当値テキスト"/>
        <xdr:cNvSpPr txBox="1"/>
      </xdr:nvSpPr>
      <xdr:spPr>
        <a:xfrm>
          <a:off x="4686300" y="57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71658</xdr:rowOff>
    </xdr:from>
    <xdr:to>
      <xdr:col>20</xdr:col>
      <xdr:colOff>38100</xdr:colOff>
      <xdr:row>35</xdr:row>
      <xdr:rowOff>1808</xdr:rowOff>
    </xdr:to>
    <xdr:sp macro="" textlink="">
      <xdr:nvSpPr>
        <xdr:cNvPr id="78" name="楕円 77"/>
        <xdr:cNvSpPr/>
      </xdr:nvSpPr>
      <xdr:spPr>
        <a:xfrm>
          <a:off x="3746500" y="59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18335</xdr:rowOff>
    </xdr:from>
    <xdr:ext cx="599010" cy="259045"/>
    <xdr:sp macro="" textlink="">
      <xdr:nvSpPr>
        <xdr:cNvPr id="79" name="テキスト ボックス 78"/>
        <xdr:cNvSpPr txBox="1"/>
      </xdr:nvSpPr>
      <xdr:spPr>
        <a:xfrm>
          <a:off x="3497795" y="567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149753</xdr:rowOff>
    </xdr:from>
    <xdr:to>
      <xdr:col>15</xdr:col>
      <xdr:colOff>101600</xdr:colOff>
      <xdr:row>35</xdr:row>
      <xdr:rowOff>79903</xdr:rowOff>
    </xdr:to>
    <xdr:sp macro="" textlink="">
      <xdr:nvSpPr>
        <xdr:cNvPr id="80" name="楕円 79"/>
        <xdr:cNvSpPr/>
      </xdr:nvSpPr>
      <xdr:spPr>
        <a:xfrm>
          <a:off x="2857500" y="59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96430</xdr:rowOff>
    </xdr:from>
    <xdr:ext cx="599010" cy="259045"/>
    <xdr:sp macro="" textlink="">
      <xdr:nvSpPr>
        <xdr:cNvPr id="81" name="テキスト ボックス 80"/>
        <xdr:cNvSpPr txBox="1"/>
      </xdr:nvSpPr>
      <xdr:spPr>
        <a:xfrm>
          <a:off x="2608795" y="575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120727</xdr:rowOff>
    </xdr:from>
    <xdr:to>
      <xdr:col>10</xdr:col>
      <xdr:colOff>165100</xdr:colOff>
      <xdr:row>36</xdr:row>
      <xdr:rowOff>50877</xdr:rowOff>
    </xdr:to>
    <xdr:sp macro="" textlink="">
      <xdr:nvSpPr>
        <xdr:cNvPr id="82" name="楕円 81"/>
        <xdr:cNvSpPr/>
      </xdr:nvSpPr>
      <xdr:spPr>
        <a:xfrm>
          <a:off x="1968500" y="61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67404</xdr:rowOff>
    </xdr:from>
    <xdr:ext cx="599010" cy="259045"/>
    <xdr:sp macro="" textlink="">
      <xdr:nvSpPr>
        <xdr:cNvPr id="83" name="テキスト ボックス 82"/>
        <xdr:cNvSpPr txBox="1"/>
      </xdr:nvSpPr>
      <xdr:spPr>
        <a:xfrm>
          <a:off x="1719795" y="589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123264</xdr:rowOff>
    </xdr:from>
    <xdr:to>
      <xdr:col>6</xdr:col>
      <xdr:colOff>38100</xdr:colOff>
      <xdr:row>36</xdr:row>
      <xdr:rowOff>53414</xdr:rowOff>
    </xdr:to>
    <xdr:sp macro="" textlink="">
      <xdr:nvSpPr>
        <xdr:cNvPr id="84" name="楕円 83"/>
        <xdr:cNvSpPr/>
      </xdr:nvSpPr>
      <xdr:spPr>
        <a:xfrm>
          <a:off x="1079500" y="6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69941</xdr:rowOff>
    </xdr:from>
    <xdr:ext cx="599010" cy="259045"/>
    <xdr:sp macro="" textlink="">
      <xdr:nvSpPr>
        <xdr:cNvPr id="85" name="テキスト ボックス 84"/>
        <xdr:cNvSpPr txBox="1"/>
      </xdr:nvSpPr>
      <xdr:spPr>
        <a:xfrm>
          <a:off x="830795" y="589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4490</xdr:rowOff>
    </xdr:from>
    <xdr:to>
      <xdr:col>24</xdr:col>
      <xdr:colOff>63500</xdr:colOff>
      <xdr:row>54</xdr:row>
      <xdr:rowOff>32555</xdr:rowOff>
    </xdr:to>
    <xdr:cxnSp macro="">
      <xdr:nvCxnSpPr>
        <xdr:cNvPr id="117" name="直線コネクタ 116"/>
        <xdr:cNvCxnSpPr/>
      </xdr:nvCxnSpPr>
      <xdr:spPr>
        <a:xfrm flipV="1">
          <a:off x="3797300" y="9262790"/>
          <a:ext cx="8382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49557</xdr:rowOff>
    </xdr:from>
    <xdr:to>
      <xdr:col>19</xdr:col>
      <xdr:colOff>177800</xdr:colOff>
      <xdr:row>54</xdr:row>
      <xdr:rowOff>32555</xdr:rowOff>
    </xdr:to>
    <xdr:cxnSp macro="">
      <xdr:nvCxnSpPr>
        <xdr:cNvPr id="120" name="直線コネクタ 119"/>
        <xdr:cNvCxnSpPr/>
      </xdr:nvCxnSpPr>
      <xdr:spPr>
        <a:xfrm>
          <a:off x="2908300" y="9136407"/>
          <a:ext cx="889000" cy="15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49557</xdr:rowOff>
    </xdr:from>
    <xdr:to>
      <xdr:col>15</xdr:col>
      <xdr:colOff>50800</xdr:colOff>
      <xdr:row>56</xdr:row>
      <xdr:rowOff>42339</xdr:rowOff>
    </xdr:to>
    <xdr:cxnSp macro="">
      <xdr:nvCxnSpPr>
        <xdr:cNvPr id="123" name="直線コネクタ 122"/>
        <xdr:cNvCxnSpPr/>
      </xdr:nvCxnSpPr>
      <xdr:spPr>
        <a:xfrm flipV="1">
          <a:off x="2019300" y="9136407"/>
          <a:ext cx="889000" cy="50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42339</xdr:rowOff>
    </xdr:from>
    <xdr:to>
      <xdr:col>10</xdr:col>
      <xdr:colOff>114300</xdr:colOff>
      <xdr:row>56</xdr:row>
      <xdr:rowOff>135327</xdr:rowOff>
    </xdr:to>
    <xdr:cxnSp macro="">
      <xdr:nvCxnSpPr>
        <xdr:cNvPr id="126" name="直線コネクタ 125"/>
        <xdr:cNvCxnSpPr/>
      </xdr:nvCxnSpPr>
      <xdr:spPr>
        <a:xfrm flipV="1">
          <a:off x="1130300" y="9643539"/>
          <a:ext cx="889000" cy="9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125140</xdr:rowOff>
    </xdr:from>
    <xdr:to>
      <xdr:col>24</xdr:col>
      <xdr:colOff>114300</xdr:colOff>
      <xdr:row>54</xdr:row>
      <xdr:rowOff>55290</xdr:rowOff>
    </xdr:to>
    <xdr:sp macro="" textlink="">
      <xdr:nvSpPr>
        <xdr:cNvPr id="136" name="楕円 135"/>
        <xdr:cNvSpPr/>
      </xdr:nvSpPr>
      <xdr:spPr>
        <a:xfrm>
          <a:off x="4584700" y="92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148017</xdr:rowOff>
    </xdr:from>
    <xdr:ext cx="599010" cy="259045"/>
    <xdr:sp macro="" textlink="">
      <xdr:nvSpPr>
        <xdr:cNvPr id="137" name="物件費該当値テキスト"/>
        <xdr:cNvSpPr txBox="1"/>
      </xdr:nvSpPr>
      <xdr:spPr>
        <a:xfrm>
          <a:off x="4686300" y="906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153205</xdr:rowOff>
    </xdr:from>
    <xdr:to>
      <xdr:col>20</xdr:col>
      <xdr:colOff>38100</xdr:colOff>
      <xdr:row>54</xdr:row>
      <xdr:rowOff>83355</xdr:rowOff>
    </xdr:to>
    <xdr:sp macro="" textlink="">
      <xdr:nvSpPr>
        <xdr:cNvPr id="138" name="楕円 137"/>
        <xdr:cNvSpPr/>
      </xdr:nvSpPr>
      <xdr:spPr>
        <a:xfrm>
          <a:off x="3746500" y="92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99882</xdr:rowOff>
    </xdr:from>
    <xdr:ext cx="599010" cy="259045"/>
    <xdr:sp macro="" textlink="">
      <xdr:nvSpPr>
        <xdr:cNvPr id="139" name="テキスト ボックス 138"/>
        <xdr:cNvSpPr txBox="1"/>
      </xdr:nvSpPr>
      <xdr:spPr>
        <a:xfrm>
          <a:off x="3497795" y="901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170207</xdr:rowOff>
    </xdr:from>
    <xdr:to>
      <xdr:col>15</xdr:col>
      <xdr:colOff>101600</xdr:colOff>
      <xdr:row>53</xdr:row>
      <xdr:rowOff>100357</xdr:rowOff>
    </xdr:to>
    <xdr:sp macro="" textlink="">
      <xdr:nvSpPr>
        <xdr:cNvPr id="140" name="楕円 139"/>
        <xdr:cNvSpPr/>
      </xdr:nvSpPr>
      <xdr:spPr>
        <a:xfrm>
          <a:off x="2857500" y="90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116884</xdr:rowOff>
    </xdr:from>
    <xdr:ext cx="599010" cy="259045"/>
    <xdr:sp macro="" textlink="">
      <xdr:nvSpPr>
        <xdr:cNvPr id="141" name="テキスト ボックス 140"/>
        <xdr:cNvSpPr txBox="1"/>
      </xdr:nvSpPr>
      <xdr:spPr>
        <a:xfrm>
          <a:off x="2608795" y="886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162989</xdr:rowOff>
    </xdr:from>
    <xdr:to>
      <xdr:col>10</xdr:col>
      <xdr:colOff>165100</xdr:colOff>
      <xdr:row>56</xdr:row>
      <xdr:rowOff>93139</xdr:rowOff>
    </xdr:to>
    <xdr:sp macro="" textlink="">
      <xdr:nvSpPr>
        <xdr:cNvPr id="142" name="楕円 141"/>
        <xdr:cNvSpPr/>
      </xdr:nvSpPr>
      <xdr:spPr>
        <a:xfrm>
          <a:off x="1968500" y="95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109666</xdr:rowOff>
    </xdr:from>
    <xdr:ext cx="599010" cy="259045"/>
    <xdr:sp macro="" textlink="">
      <xdr:nvSpPr>
        <xdr:cNvPr id="143" name="テキスト ボックス 142"/>
        <xdr:cNvSpPr txBox="1"/>
      </xdr:nvSpPr>
      <xdr:spPr>
        <a:xfrm>
          <a:off x="1719795" y="936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84527</xdr:rowOff>
    </xdr:from>
    <xdr:to>
      <xdr:col>6</xdr:col>
      <xdr:colOff>38100</xdr:colOff>
      <xdr:row>57</xdr:row>
      <xdr:rowOff>14677</xdr:rowOff>
    </xdr:to>
    <xdr:sp macro="" textlink="">
      <xdr:nvSpPr>
        <xdr:cNvPr id="144" name="楕円 143"/>
        <xdr:cNvSpPr/>
      </xdr:nvSpPr>
      <xdr:spPr>
        <a:xfrm>
          <a:off x="1079500" y="96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31204</xdr:rowOff>
    </xdr:from>
    <xdr:ext cx="599010" cy="259045"/>
    <xdr:sp macro="" textlink="">
      <xdr:nvSpPr>
        <xdr:cNvPr id="145" name="テキスト ボックス 144"/>
        <xdr:cNvSpPr txBox="1"/>
      </xdr:nvSpPr>
      <xdr:spPr>
        <a:xfrm>
          <a:off x="830795" y="94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52718</xdr:rowOff>
    </xdr:from>
    <xdr:to>
      <xdr:col>24</xdr:col>
      <xdr:colOff>63500</xdr:colOff>
      <xdr:row>77</xdr:row>
      <xdr:rowOff>6865</xdr:rowOff>
    </xdr:to>
    <xdr:cxnSp macro="">
      <xdr:nvCxnSpPr>
        <xdr:cNvPr id="174" name="直線コネクタ 173"/>
        <xdr:cNvCxnSpPr/>
      </xdr:nvCxnSpPr>
      <xdr:spPr>
        <a:xfrm flipV="1">
          <a:off x="3797300" y="13082918"/>
          <a:ext cx="838200" cy="12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6865</xdr:rowOff>
    </xdr:from>
    <xdr:to>
      <xdr:col>19</xdr:col>
      <xdr:colOff>177800</xdr:colOff>
      <xdr:row>77</xdr:row>
      <xdr:rowOff>83559</xdr:rowOff>
    </xdr:to>
    <xdr:cxnSp macro="">
      <xdr:nvCxnSpPr>
        <xdr:cNvPr id="177" name="直線コネクタ 176"/>
        <xdr:cNvCxnSpPr/>
      </xdr:nvCxnSpPr>
      <xdr:spPr>
        <a:xfrm flipV="1">
          <a:off x="2908300" y="13208515"/>
          <a:ext cx="889000" cy="7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122155</xdr:rowOff>
    </xdr:from>
    <xdr:to>
      <xdr:col>15</xdr:col>
      <xdr:colOff>50800</xdr:colOff>
      <xdr:row>77</xdr:row>
      <xdr:rowOff>83559</xdr:rowOff>
    </xdr:to>
    <xdr:cxnSp macro="">
      <xdr:nvCxnSpPr>
        <xdr:cNvPr id="180" name="直線コネクタ 179"/>
        <xdr:cNvCxnSpPr/>
      </xdr:nvCxnSpPr>
      <xdr:spPr>
        <a:xfrm>
          <a:off x="2019300" y="12980905"/>
          <a:ext cx="889000" cy="3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122155</xdr:rowOff>
    </xdr:from>
    <xdr:to>
      <xdr:col>10</xdr:col>
      <xdr:colOff>114300</xdr:colOff>
      <xdr:row>78</xdr:row>
      <xdr:rowOff>52603</xdr:rowOff>
    </xdr:to>
    <xdr:cxnSp macro="">
      <xdr:nvCxnSpPr>
        <xdr:cNvPr id="183" name="直線コネクタ 182"/>
        <xdr:cNvCxnSpPr/>
      </xdr:nvCxnSpPr>
      <xdr:spPr>
        <a:xfrm flipV="1">
          <a:off x="1130300" y="12980905"/>
          <a:ext cx="889000" cy="44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1918</xdr:rowOff>
    </xdr:from>
    <xdr:to>
      <xdr:col>24</xdr:col>
      <xdr:colOff>114300</xdr:colOff>
      <xdr:row>76</xdr:row>
      <xdr:rowOff>103518</xdr:rowOff>
    </xdr:to>
    <xdr:sp macro="" textlink="">
      <xdr:nvSpPr>
        <xdr:cNvPr id="193" name="楕円 192"/>
        <xdr:cNvSpPr/>
      </xdr:nvSpPr>
      <xdr:spPr>
        <a:xfrm>
          <a:off x="4584700" y="13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24795</xdr:rowOff>
    </xdr:from>
    <xdr:ext cx="534377" cy="259045"/>
    <xdr:sp macro="" textlink="">
      <xdr:nvSpPr>
        <xdr:cNvPr id="194" name="維持補修費該当値テキスト"/>
        <xdr:cNvSpPr txBox="1"/>
      </xdr:nvSpPr>
      <xdr:spPr>
        <a:xfrm>
          <a:off x="4686300" y="128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127515</xdr:rowOff>
    </xdr:from>
    <xdr:to>
      <xdr:col>20</xdr:col>
      <xdr:colOff>38100</xdr:colOff>
      <xdr:row>77</xdr:row>
      <xdr:rowOff>57665</xdr:rowOff>
    </xdr:to>
    <xdr:sp macro="" textlink="">
      <xdr:nvSpPr>
        <xdr:cNvPr id="195" name="楕円 194"/>
        <xdr:cNvSpPr/>
      </xdr:nvSpPr>
      <xdr:spPr>
        <a:xfrm>
          <a:off x="3746500" y="131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48792</xdr:rowOff>
    </xdr:from>
    <xdr:ext cx="534377" cy="259045"/>
    <xdr:sp macro="" textlink="">
      <xdr:nvSpPr>
        <xdr:cNvPr id="196" name="テキスト ボックス 195"/>
        <xdr:cNvSpPr txBox="1"/>
      </xdr:nvSpPr>
      <xdr:spPr>
        <a:xfrm>
          <a:off x="3530111" y="132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32759</xdr:rowOff>
    </xdr:from>
    <xdr:to>
      <xdr:col>15</xdr:col>
      <xdr:colOff>101600</xdr:colOff>
      <xdr:row>77</xdr:row>
      <xdr:rowOff>134359</xdr:rowOff>
    </xdr:to>
    <xdr:sp macro="" textlink="">
      <xdr:nvSpPr>
        <xdr:cNvPr id="197" name="楕円 196"/>
        <xdr:cNvSpPr/>
      </xdr:nvSpPr>
      <xdr:spPr>
        <a:xfrm>
          <a:off x="2857500" y="132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125486</xdr:rowOff>
    </xdr:from>
    <xdr:ext cx="534377" cy="259045"/>
    <xdr:sp macro="" textlink="">
      <xdr:nvSpPr>
        <xdr:cNvPr id="198" name="テキスト ボックス 197"/>
        <xdr:cNvSpPr txBox="1"/>
      </xdr:nvSpPr>
      <xdr:spPr>
        <a:xfrm>
          <a:off x="2641111" y="1332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71355</xdr:rowOff>
    </xdr:from>
    <xdr:to>
      <xdr:col>10</xdr:col>
      <xdr:colOff>165100</xdr:colOff>
      <xdr:row>76</xdr:row>
      <xdr:rowOff>1505</xdr:rowOff>
    </xdr:to>
    <xdr:sp macro="" textlink="">
      <xdr:nvSpPr>
        <xdr:cNvPr id="199" name="楕円 198"/>
        <xdr:cNvSpPr/>
      </xdr:nvSpPr>
      <xdr:spPr>
        <a:xfrm>
          <a:off x="1968500" y="129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18032</xdr:rowOff>
    </xdr:from>
    <xdr:ext cx="534377" cy="259045"/>
    <xdr:sp macro="" textlink="">
      <xdr:nvSpPr>
        <xdr:cNvPr id="200" name="テキスト ボックス 199"/>
        <xdr:cNvSpPr txBox="1"/>
      </xdr:nvSpPr>
      <xdr:spPr>
        <a:xfrm>
          <a:off x="1752111" y="127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1803</xdr:rowOff>
    </xdr:from>
    <xdr:to>
      <xdr:col>6</xdr:col>
      <xdr:colOff>38100</xdr:colOff>
      <xdr:row>78</xdr:row>
      <xdr:rowOff>103403</xdr:rowOff>
    </xdr:to>
    <xdr:sp macro="" textlink="">
      <xdr:nvSpPr>
        <xdr:cNvPr id="201" name="楕円 200"/>
        <xdr:cNvSpPr/>
      </xdr:nvSpPr>
      <xdr:spPr>
        <a:xfrm>
          <a:off x="10795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94530</xdr:rowOff>
    </xdr:from>
    <xdr:ext cx="469744" cy="259045"/>
    <xdr:sp macro="" textlink="">
      <xdr:nvSpPr>
        <xdr:cNvPr id="202" name="テキスト ボックス 201"/>
        <xdr:cNvSpPr txBox="1"/>
      </xdr:nvSpPr>
      <xdr:spPr>
        <a:xfrm>
          <a:off x="895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135432</xdr:rowOff>
    </xdr:from>
    <xdr:to>
      <xdr:col>24</xdr:col>
      <xdr:colOff>63500</xdr:colOff>
      <xdr:row>96</xdr:row>
      <xdr:rowOff>95199</xdr:rowOff>
    </xdr:to>
    <xdr:cxnSp macro="">
      <xdr:nvCxnSpPr>
        <xdr:cNvPr id="234" name="直線コネクタ 233"/>
        <xdr:cNvCxnSpPr/>
      </xdr:nvCxnSpPr>
      <xdr:spPr>
        <a:xfrm>
          <a:off x="3797300" y="16423182"/>
          <a:ext cx="8382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135432</xdr:rowOff>
    </xdr:from>
    <xdr:to>
      <xdr:col>19</xdr:col>
      <xdr:colOff>177800</xdr:colOff>
      <xdr:row>97</xdr:row>
      <xdr:rowOff>132113</xdr:rowOff>
    </xdr:to>
    <xdr:cxnSp macro="">
      <xdr:nvCxnSpPr>
        <xdr:cNvPr id="237" name="直線コネクタ 236"/>
        <xdr:cNvCxnSpPr/>
      </xdr:nvCxnSpPr>
      <xdr:spPr>
        <a:xfrm flipV="1">
          <a:off x="2908300" y="16423182"/>
          <a:ext cx="889000" cy="3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13666</xdr:rowOff>
    </xdr:from>
    <xdr:to>
      <xdr:col>15</xdr:col>
      <xdr:colOff>50800</xdr:colOff>
      <xdr:row>97</xdr:row>
      <xdr:rowOff>132113</xdr:rowOff>
    </xdr:to>
    <xdr:cxnSp macro="">
      <xdr:nvCxnSpPr>
        <xdr:cNvPr id="240" name="直線コネクタ 239"/>
        <xdr:cNvCxnSpPr/>
      </xdr:nvCxnSpPr>
      <xdr:spPr>
        <a:xfrm>
          <a:off x="2019300" y="16644316"/>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13666</xdr:rowOff>
    </xdr:from>
    <xdr:to>
      <xdr:col>10</xdr:col>
      <xdr:colOff>114300</xdr:colOff>
      <xdr:row>97</xdr:row>
      <xdr:rowOff>25051</xdr:rowOff>
    </xdr:to>
    <xdr:cxnSp macro="">
      <xdr:nvCxnSpPr>
        <xdr:cNvPr id="243" name="直線コネクタ 242"/>
        <xdr:cNvCxnSpPr/>
      </xdr:nvCxnSpPr>
      <xdr:spPr>
        <a:xfrm flipV="1">
          <a:off x="1130300" y="16644316"/>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44399</xdr:rowOff>
    </xdr:from>
    <xdr:to>
      <xdr:col>24</xdr:col>
      <xdr:colOff>114300</xdr:colOff>
      <xdr:row>96</xdr:row>
      <xdr:rowOff>145999</xdr:rowOff>
    </xdr:to>
    <xdr:sp macro="" textlink="">
      <xdr:nvSpPr>
        <xdr:cNvPr id="253" name="楕円 252"/>
        <xdr:cNvSpPr/>
      </xdr:nvSpPr>
      <xdr:spPr>
        <a:xfrm>
          <a:off x="4584700" y="16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22826</xdr:rowOff>
    </xdr:from>
    <xdr:ext cx="534377" cy="259045"/>
    <xdr:sp macro="" textlink="">
      <xdr:nvSpPr>
        <xdr:cNvPr id="254" name="扶助費該当値テキスト"/>
        <xdr:cNvSpPr txBox="1"/>
      </xdr:nvSpPr>
      <xdr:spPr>
        <a:xfrm>
          <a:off x="4686300" y="164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84632</xdr:rowOff>
    </xdr:from>
    <xdr:to>
      <xdr:col>20</xdr:col>
      <xdr:colOff>38100</xdr:colOff>
      <xdr:row>96</xdr:row>
      <xdr:rowOff>14782</xdr:rowOff>
    </xdr:to>
    <xdr:sp macro="" textlink="">
      <xdr:nvSpPr>
        <xdr:cNvPr id="255" name="楕円 254"/>
        <xdr:cNvSpPr/>
      </xdr:nvSpPr>
      <xdr:spPr>
        <a:xfrm>
          <a:off x="3746500" y="163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5909</xdr:rowOff>
    </xdr:from>
    <xdr:ext cx="534377" cy="259045"/>
    <xdr:sp macro="" textlink="">
      <xdr:nvSpPr>
        <xdr:cNvPr id="256" name="テキスト ボックス 255"/>
        <xdr:cNvSpPr txBox="1"/>
      </xdr:nvSpPr>
      <xdr:spPr>
        <a:xfrm>
          <a:off x="3530111" y="164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81313</xdr:rowOff>
    </xdr:from>
    <xdr:to>
      <xdr:col>15</xdr:col>
      <xdr:colOff>101600</xdr:colOff>
      <xdr:row>98</xdr:row>
      <xdr:rowOff>11463</xdr:rowOff>
    </xdr:to>
    <xdr:sp macro="" textlink="">
      <xdr:nvSpPr>
        <xdr:cNvPr id="257" name="楕円 256"/>
        <xdr:cNvSpPr/>
      </xdr:nvSpPr>
      <xdr:spPr>
        <a:xfrm>
          <a:off x="2857500" y="167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2590</xdr:rowOff>
    </xdr:from>
    <xdr:ext cx="534377" cy="259045"/>
    <xdr:sp macro="" textlink="">
      <xdr:nvSpPr>
        <xdr:cNvPr id="258" name="テキスト ボックス 257"/>
        <xdr:cNvSpPr txBox="1"/>
      </xdr:nvSpPr>
      <xdr:spPr>
        <a:xfrm>
          <a:off x="2641111" y="168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134316</xdr:rowOff>
    </xdr:from>
    <xdr:to>
      <xdr:col>10</xdr:col>
      <xdr:colOff>165100</xdr:colOff>
      <xdr:row>97</xdr:row>
      <xdr:rowOff>64466</xdr:rowOff>
    </xdr:to>
    <xdr:sp macro="" textlink="">
      <xdr:nvSpPr>
        <xdr:cNvPr id="259" name="楕円 258"/>
        <xdr:cNvSpPr/>
      </xdr:nvSpPr>
      <xdr:spPr>
        <a:xfrm>
          <a:off x="1968500" y="165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55593</xdr:rowOff>
    </xdr:from>
    <xdr:ext cx="534377" cy="259045"/>
    <xdr:sp macro="" textlink="">
      <xdr:nvSpPr>
        <xdr:cNvPr id="260" name="テキスト ボックス 259"/>
        <xdr:cNvSpPr txBox="1"/>
      </xdr:nvSpPr>
      <xdr:spPr>
        <a:xfrm>
          <a:off x="1752111" y="166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145701</xdr:rowOff>
    </xdr:from>
    <xdr:to>
      <xdr:col>6</xdr:col>
      <xdr:colOff>38100</xdr:colOff>
      <xdr:row>97</xdr:row>
      <xdr:rowOff>75851</xdr:rowOff>
    </xdr:to>
    <xdr:sp macro="" textlink="">
      <xdr:nvSpPr>
        <xdr:cNvPr id="261" name="楕円 260"/>
        <xdr:cNvSpPr/>
      </xdr:nvSpPr>
      <xdr:spPr>
        <a:xfrm>
          <a:off x="1079500" y="166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66978</xdr:rowOff>
    </xdr:from>
    <xdr:ext cx="534377" cy="259045"/>
    <xdr:sp macro="" textlink="">
      <xdr:nvSpPr>
        <xdr:cNvPr id="262" name="テキスト ボックス 261"/>
        <xdr:cNvSpPr txBox="1"/>
      </xdr:nvSpPr>
      <xdr:spPr>
        <a:xfrm>
          <a:off x="863111" y="166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160686</xdr:rowOff>
    </xdr:from>
    <xdr:to>
      <xdr:col>55</xdr:col>
      <xdr:colOff>0</xdr:colOff>
      <xdr:row>33</xdr:row>
      <xdr:rowOff>171334</xdr:rowOff>
    </xdr:to>
    <xdr:cxnSp macro="">
      <xdr:nvCxnSpPr>
        <xdr:cNvPr id="290" name="直線コネクタ 289"/>
        <xdr:cNvCxnSpPr/>
      </xdr:nvCxnSpPr>
      <xdr:spPr>
        <a:xfrm flipV="1">
          <a:off x="9639300" y="5475636"/>
          <a:ext cx="838200" cy="35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50532</xdr:rowOff>
    </xdr:from>
    <xdr:to>
      <xdr:col>50</xdr:col>
      <xdr:colOff>114300</xdr:colOff>
      <xdr:row>33</xdr:row>
      <xdr:rowOff>171334</xdr:rowOff>
    </xdr:to>
    <xdr:cxnSp macro="">
      <xdr:nvCxnSpPr>
        <xdr:cNvPr id="293" name="直線コネクタ 292"/>
        <xdr:cNvCxnSpPr/>
      </xdr:nvCxnSpPr>
      <xdr:spPr>
        <a:xfrm>
          <a:off x="8750300" y="5194032"/>
          <a:ext cx="889000" cy="63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50532</xdr:rowOff>
    </xdr:from>
    <xdr:to>
      <xdr:col>45</xdr:col>
      <xdr:colOff>177800</xdr:colOff>
      <xdr:row>35</xdr:row>
      <xdr:rowOff>148021</xdr:rowOff>
    </xdr:to>
    <xdr:cxnSp macro="">
      <xdr:nvCxnSpPr>
        <xdr:cNvPr id="296" name="直線コネクタ 295"/>
        <xdr:cNvCxnSpPr/>
      </xdr:nvCxnSpPr>
      <xdr:spPr>
        <a:xfrm flipV="1">
          <a:off x="7861300" y="5194032"/>
          <a:ext cx="889000" cy="95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148021</xdr:rowOff>
    </xdr:from>
    <xdr:to>
      <xdr:col>41</xdr:col>
      <xdr:colOff>50800</xdr:colOff>
      <xdr:row>36</xdr:row>
      <xdr:rowOff>31417</xdr:rowOff>
    </xdr:to>
    <xdr:cxnSp macro="">
      <xdr:nvCxnSpPr>
        <xdr:cNvPr id="299" name="直線コネクタ 298"/>
        <xdr:cNvCxnSpPr/>
      </xdr:nvCxnSpPr>
      <xdr:spPr>
        <a:xfrm flipV="1">
          <a:off x="6972300" y="6148771"/>
          <a:ext cx="889000" cy="5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109886</xdr:rowOff>
    </xdr:from>
    <xdr:to>
      <xdr:col>55</xdr:col>
      <xdr:colOff>50800</xdr:colOff>
      <xdr:row>32</xdr:row>
      <xdr:rowOff>40036</xdr:rowOff>
    </xdr:to>
    <xdr:sp macro="" textlink="">
      <xdr:nvSpPr>
        <xdr:cNvPr id="309" name="楕円 308"/>
        <xdr:cNvSpPr/>
      </xdr:nvSpPr>
      <xdr:spPr>
        <a:xfrm>
          <a:off x="10426700" y="54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24813</xdr:rowOff>
    </xdr:from>
    <xdr:ext cx="599010" cy="259045"/>
    <xdr:sp macro="" textlink="">
      <xdr:nvSpPr>
        <xdr:cNvPr id="310" name="補助費等該当値テキスト"/>
        <xdr:cNvSpPr txBox="1"/>
      </xdr:nvSpPr>
      <xdr:spPr>
        <a:xfrm>
          <a:off x="10528300" y="533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120534</xdr:rowOff>
    </xdr:from>
    <xdr:to>
      <xdr:col>50</xdr:col>
      <xdr:colOff>165100</xdr:colOff>
      <xdr:row>34</xdr:row>
      <xdr:rowOff>50684</xdr:rowOff>
    </xdr:to>
    <xdr:sp macro="" textlink="">
      <xdr:nvSpPr>
        <xdr:cNvPr id="311" name="楕円 310"/>
        <xdr:cNvSpPr/>
      </xdr:nvSpPr>
      <xdr:spPr>
        <a:xfrm>
          <a:off x="9588500" y="5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67211</xdr:rowOff>
    </xdr:from>
    <xdr:ext cx="599010" cy="259045"/>
    <xdr:sp macro="" textlink="">
      <xdr:nvSpPr>
        <xdr:cNvPr id="312" name="テキスト ボックス 311"/>
        <xdr:cNvSpPr txBox="1"/>
      </xdr:nvSpPr>
      <xdr:spPr>
        <a:xfrm>
          <a:off x="9339795" y="555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171182</xdr:rowOff>
    </xdr:from>
    <xdr:to>
      <xdr:col>46</xdr:col>
      <xdr:colOff>38100</xdr:colOff>
      <xdr:row>30</xdr:row>
      <xdr:rowOff>101332</xdr:rowOff>
    </xdr:to>
    <xdr:sp macro="" textlink="">
      <xdr:nvSpPr>
        <xdr:cNvPr id="313" name="楕円 312"/>
        <xdr:cNvSpPr/>
      </xdr:nvSpPr>
      <xdr:spPr>
        <a:xfrm>
          <a:off x="8699500" y="51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117859</xdr:rowOff>
    </xdr:from>
    <xdr:ext cx="599010" cy="259045"/>
    <xdr:sp macro="" textlink="">
      <xdr:nvSpPr>
        <xdr:cNvPr id="314" name="テキスト ボックス 313"/>
        <xdr:cNvSpPr txBox="1"/>
      </xdr:nvSpPr>
      <xdr:spPr>
        <a:xfrm>
          <a:off x="8450795" y="491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97221</xdr:rowOff>
    </xdr:from>
    <xdr:to>
      <xdr:col>41</xdr:col>
      <xdr:colOff>101600</xdr:colOff>
      <xdr:row>36</xdr:row>
      <xdr:rowOff>27371</xdr:rowOff>
    </xdr:to>
    <xdr:sp macro="" textlink="">
      <xdr:nvSpPr>
        <xdr:cNvPr id="315" name="楕円 314"/>
        <xdr:cNvSpPr/>
      </xdr:nvSpPr>
      <xdr:spPr>
        <a:xfrm>
          <a:off x="7810500" y="609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43898</xdr:rowOff>
    </xdr:from>
    <xdr:ext cx="599010" cy="259045"/>
    <xdr:sp macro="" textlink="">
      <xdr:nvSpPr>
        <xdr:cNvPr id="316" name="テキスト ボックス 315"/>
        <xdr:cNvSpPr txBox="1"/>
      </xdr:nvSpPr>
      <xdr:spPr>
        <a:xfrm>
          <a:off x="7561795" y="587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152067</xdr:rowOff>
    </xdr:from>
    <xdr:to>
      <xdr:col>36</xdr:col>
      <xdr:colOff>165100</xdr:colOff>
      <xdr:row>36</xdr:row>
      <xdr:rowOff>82217</xdr:rowOff>
    </xdr:to>
    <xdr:sp macro="" textlink="">
      <xdr:nvSpPr>
        <xdr:cNvPr id="317" name="楕円 316"/>
        <xdr:cNvSpPr/>
      </xdr:nvSpPr>
      <xdr:spPr>
        <a:xfrm>
          <a:off x="6921500" y="61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98744</xdr:rowOff>
    </xdr:from>
    <xdr:ext cx="599010" cy="259045"/>
    <xdr:sp macro="" textlink="">
      <xdr:nvSpPr>
        <xdr:cNvPr id="318" name="テキスト ボックス 317"/>
        <xdr:cNvSpPr txBox="1"/>
      </xdr:nvSpPr>
      <xdr:spPr>
        <a:xfrm>
          <a:off x="6672795" y="592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92220</xdr:rowOff>
    </xdr:from>
    <xdr:to>
      <xdr:col>55</xdr:col>
      <xdr:colOff>0</xdr:colOff>
      <xdr:row>56</xdr:row>
      <xdr:rowOff>147669</xdr:rowOff>
    </xdr:to>
    <xdr:cxnSp macro="">
      <xdr:nvCxnSpPr>
        <xdr:cNvPr id="345" name="直線コネクタ 344"/>
        <xdr:cNvCxnSpPr/>
      </xdr:nvCxnSpPr>
      <xdr:spPr>
        <a:xfrm flipV="1">
          <a:off x="9639300" y="9693420"/>
          <a:ext cx="838200" cy="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147669</xdr:rowOff>
    </xdr:from>
    <xdr:to>
      <xdr:col>50</xdr:col>
      <xdr:colOff>114300</xdr:colOff>
      <xdr:row>57</xdr:row>
      <xdr:rowOff>80714</xdr:rowOff>
    </xdr:to>
    <xdr:cxnSp macro="">
      <xdr:nvCxnSpPr>
        <xdr:cNvPr id="348" name="直線コネクタ 347"/>
        <xdr:cNvCxnSpPr/>
      </xdr:nvCxnSpPr>
      <xdr:spPr>
        <a:xfrm flipV="1">
          <a:off x="8750300" y="9748869"/>
          <a:ext cx="889000" cy="10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23697</xdr:rowOff>
    </xdr:from>
    <xdr:to>
      <xdr:col>45</xdr:col>
      <xdr:colOff>177800</xdr:colOff>
      <xdr:row>57</xdr:row>
      <xdr:rowOff>80714</xdr:rowOff>
    </xdr:to>
    <xdr:cxnSp macro="">
      <xdr:nvCxnSpPr>
        <xdr:cNvPr id="351" name="直線コネクタ 350"/>
        <xdr:cNvCxnSpPr/>
      </xdr:nvCxnSpPr>
      <xdr:spPr>
        <a:xfrm>
          <a:off x="7861300" y="9624897"/>
          <a:ext cx="889000" cy="2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150003</xdr:rowOff>
    </xdr:from>
    <xdr:to>
      <xdr:col>41</xdr:col>
      <xdr:colOff>50800</xdr:colOff>
      <xdr:row>56</xdr:row>
      <xdr:rowOff>23697</xdr:rowOff>
    </xdr:to>
    <xdr:cxnSp macro="">
      <xdr:nvCxnSpPr>
        <xdr:cNvPr id="354" name="直線コネクタ 353"/>
        <xdr:cNvCxnSpPr/>
      </xdr:nvCxnSpPr>
      <xdr:spPr>
        <a:xfrm>
          <a:off x="6972300" y="9408303"/>
          <a:ext cx="889000" cy="21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41420</xdr:rowOff>
    </xdr:from>
    <xdr:to>
      <xdr:col>55</xdr:col>
      <xdr:colOff>50800</xdr:colOff>
      <xdr:row>56</xdr:row>
      <xdr:rowOff>143020</xdr:rowOff>
    </xdr:to>
    <xdr:sp macro="" textlink="">
      <xdr:nvSpPr>
        <xdr:cNvPr id="364" name="楕円 363"/>
        <xdr:cNvSpPr/>
      </xdr:nvSpPr>
      <xdr:spPr>
        <a:xfrm>
          <a:off x="10426700" y="96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19847</xdr:rowOff>
    </xdr:from>
    <xdr:ext cx="599010" cy="259045"/>
    <xdr:sp macro="" textlink="">
      <xdr:nvSpPr>
        <xdr:cNvPr id="365" name="普通建設事業費該当値テキスト"/>
        <xdr:cNvSpPr txBox="1"/>
      </xdr:nvSpPr>
      <xdr:spPr>
        <a:xfrm>
          <a:off x="10528300" y="962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96869</xdr:rowOff>
    </xdr:from>
    <xdr:to>
      <xdr:col>50</xdr:col>
      <xdr:colOff>165100</xdr:colOff>
      <xdr:row>57</xdr:row>
      <xdr:rowOff>27019</xdr:rowOff>
    </xdr:to>
    <xdr:sp macro="" textlink="">
      <xdr:nvSpPr>
        <xdr:cNvPr id="366" name="楕円 365"/>
        <xdr:cNvSpPr/>
      </xdr:nvSpPr>
      <xdr:spPr>
        <a:xfrm>
          <a:off x="9588500" y="96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18146</xdr:rowOff>
    </xdr:from>
    <xdr:ext cx="599010" cy="259045"/>
    <xdr:sp macro="" textlink="">
      <xdr:nvSpPr>
        <xdr:cNvPr id="367" name="テキスト ボックス 366"/>
        <xdr:cNvSpPr txBox="1"/>
      </xdr:nvSpPr>
      <xdr:spPr>
        <a:xfrm>
          <a:off x="9339795" y="979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29914</xdr:rowOff>
    </xdr:from>
    <xdr:to>
      <xdr:col>46</xdr:col>
      <xdr:colOff>38100</xdr:colOff>
      <xdr:row>57</xdr:row>
      <xdr:rowOff>131514</xdr:rowOff>
    </xdr:to>
    <xdr:sp macro="" textlink="">
      <xdr:nvSpPr>
        <xdr:cNvPr id="368" name="楕円 367"/>
        <xdr:cNvSpPr/>
      </xdr:nvSpPr>
      <xdr:spPr>
        <a:xfrm>
          <a:off x="8699500" y="98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122641</xdr:rowOff>
    </xdr:from>
    <xdr:ext cx="599010" cy="259045"/>
    <xdr:sp macro="" textlink="">
      <xdr:nvSpPr>
        <xdr:cNvPr id="369" name="テキスト ボックス 368"/>
        <xdr:cNvSpPr txBox="1"/>
      </xdr:nvSpPr>
      <xdr:spPr>
        <a:xfrm>
          <a:off x="8450795" y="989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144347</xdr:rowOff>
    </xdr:from>
    <xdr:to>
      <xdr:col>41</xdr:col>
      <xdr:colOff>101600</xdr:colOff>
      <xdr:row>56</xdr:row>
      <xdr:rowOff>74497</xdr:rowOff>
    </xdr:to>
    <xdr:sp macro="" textlink="">
      <xdr:nvSpPr>
        <xdr:cNvPr id="370" name="楕円 369"/>
        <xdr:cNvSpPr/>
      </xdr:nvSpPr>
      <xdr:spPr>
        <a:xfrm>
          <a:off x="7810500" y="95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91024</xdr:rowOff>
    </xdr:from>
    <xdr:ext cx="599010" cy="259045"/>
    <xdr:sp macro="" textlink="">
      <xdr:nvSpPr>
        <xdr:cNvPr id="371" name="テキスト ボックス 370"/>
        <xdr:cNvSpPr txBox="1"/>
      </xdr:nvSpPr>
      <xdr:spPr>
        <a:xfrm>
          <a:off x="7561795" y="93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99203</xdr:rowOff>
    </xdr:from>
    <xdr:to>
      <xdr:col>36</xdr:col>
      <xdr:colOff>165100</xdr:colOff>
      <xdr:row>55</xdr:row>
      <xdr:rowOff>29353</xdr:rowOff>
    </xdr:to>
    <xdr:sp macro="" textlink="">
      <xdr:nvSpPr>
        <xdr:cNvPr id="372" name="楕円 371"/>
        <xdr:cNvSpPr/>
      </xdr:nvSpPr>
      <xdr:spPr>
        <a:xfrm>
          <a:off x="6921500" y="93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45880</xdr:rowOff>
    </xdr:from>
    <xdr:ext cx="599010" cy="259045"/>
    <xdr:sp macro="" textlink="">
      <xdr:nvSpPr>
        <xdr:cNvPr id="373" name="テキスト ボックス 372"/>
        <xdr:cNvSpPr txBox="1"/>
      </xdr:nvSpPr>
      <xdr:spPr>
        <a:xfrm>
          <a:off x="6672795" y="913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163832</xdr:rowOff>
    </xdr:from>
    <xdr:to>
      <xdr:col>55</xdr:col>
      <xdr:colOff>0</xdr:colOff>
      <xdr:row>78</xdr:row>
      <xdr:rowOff>109993</xdr:rowOff>
    </xdr:to>
    <xdr:cxnSp macro="">
      <xdr:nvCxnSpPr>
        <xdr:cNvPr id="402" name="直線コネクタ 401"/>
        <xdr:cNvCxnSpPr/>
      </xdr:nvCxnSpPr>
      <xdr:spPr>
        <a:xfrm flipV="1">
          <a:off x="9639300" y="13365482"/>
          <a:ext cx="838200" cy="1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109993</xdr:rowOff>
    </xdr:from>
    <xdr:to>
      <xdr:col>50</xdr:col>
      <xdr:colOff>114300</xdr:colOff>
      <xdr:row>79</xdr:row>
      <xdr:rowOff>15799</xdr:rowOff>
    </xdr:to>
    <xdr:cxnSp macro="">
      <xdr:nvCxnSpPr>
        <xdr:cNvPr id="405" name="直線コネクタ 404"/>
        <xdr:cNvCxnSpPr/>
      </xdr:nvCxnSpPr>
      <xdr:spPr>
        <a:xfrm flipV="1">
          <a:off x="8750300" y="13483093"/>
          <a:ext cx="889000" cy="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148856</xdr:rowOff>
    </xdr:from>
    <xdr:to>
      <xdr:col>45</xdr:col>
      <xdr:colOff>177800</xdr:colOff>
      <xdr:row>79</xdr:row>
      <xdr:rowOff>15799</xdr:rowOff>
    </xdr:to>
    <xdr:cxnSp macro="">
      <xdr:nvCxnSpPr>
        <xdr:cNvPr id="408" name="直線コネクタ 407"/>
        <xdr:cNvCxnSpPr/>
      </xdr:nvCxnSpPr>
      <xdr:spPr>
        <a:xfrm>
          <a:off x="7861300" y="13521956"/>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2563</xdr:rowOff>
    </xdr:from>
    <xdr:to>
      <xdr:col>41</xdr:col>
      <xdr:colOff>50800</xdr:colOff>
      <xdr:row>78</xdr:row>
      <xdr:rowOff>148856</xdr:rowOff>
    </xdr:to>
    <xdr:cxnSp macro="">
      <xdr:nvCxnSpPr>
        <xdr:cNvPr id="411" name="直線コネクタ 410"/>
        <xdr:cNvCxnSpPr/>
      </xdr:nvCxnSpPr>
      <xdr:spPr>
        <a:xfrm>
          <a:off x="6972300" y="13375663"/>
          <a:ext cx="889000" cy="1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113032</xdr:rowOff>
    </xdr:from>
    <xdr:to>
      <xdr:col>55</xdr:col>
      <xdr:colOff>50800</xdr:colOff>
      <xdr:row>78</xdr:row>
      <xdr:rowOff>43182</xdr:rowOff>
    </xdr:to>
    <xdr:sp macro="" textlink="">
      <xdr:nvSpPr>
        <xdr:cNvPr id="421" name="楕円 420"/>
        <xdr:cNvSpPr/>
      </xdr:nvSpPr>
      <xdr:spPr>
        <a:xfrm>
          <a:off x="10426700" y="133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135909</xdr:rowOff>
    </xdr:from>
    <xdr:ext cx="534377" cy="259045"/>
    <xdr:sp macro="" textlink="">
      <xdr:nvSpPr>
        <xdr:cNvPr id="422" name="普通建設事業費 （ うち新規整備　）該当値テキスト"/>
        <xdr:cNvSpPr txBox="1"/>
      </xdr:nvSpPr>
      <xdr:spPr>
        <a:xfrm>
          <a:off x="10528300" y="131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59193</xdr:rowOff>
    </xdr:from>
    <xdr:to>
      <xdr:col>50</xdr:col>
      <xdr:colOff>165100</xdr:colOff>
      <xdr:row>78</xdr:row>
      <xdr:rowOff>160793</xdr:rowOff>
    </xdr:to>
    <xdr:sp macro="" textlink="">
      <xdr:nvSpPr>
        <xdr:cNvPr id="423" name="楕円 422"/>
        <xdr:cNvSpPr/>
      </xdr:nvSpPr>
      <xdr:spPr>
        <a:xfrm>
          <a:off x="9588500" y="134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151920</xdr:rowOff>
    </xdr:from>
    <xdr:ext cx="534377" cy="259045"/>
    <xdr:sp macro="" textlink="">
      <xdr:nvSpPr>
        <xdr:cNvPr id="424" name="テキスト ボックス 423"/>
        <xdr:cNvSpPr txBox="1"/>
      </xdr:nvSpPr>
      <xdr:spPr>
        <a:xfrm>
          <a:off x="9372111" y="135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136449</xdr:rowOff>
    </xdr:from>
    <xdr:to>
      <xdr:col>46</xdr:col>
      <xdr:colOff>38100</xdr:colOff>
      <xdr:row>79</xdr:row>
      <xdr:rowOff>66599</xdr:rowOff>
    </xdr:to>
    <xdr:sp macro="" textlink="">
      <xdr:nvSpPr>
        <xdr:cNvPr id="425" name="楕円 424"/>
        <xdr:cNvSpPr/>
      </xdr:nvSpPr>
      <xdr:spPr>
        <a:xfrm>
          <a:off x="8699500" y="135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57726</xdr:rowOff>
    </xdr:from>
    <xdr:ext cx="469744" cy="259045"/>
    <xdr:sp macro="" textlink="">
      <xdr:nvSpPr>
        <xdr:cNvPr id="426" name="テキスト ボックス 425"/>
        <xdr:cNvSpPr txBox="1"/>
      </xdr:nvSpPr>
      <xdr:spPr>
        <a:xfrm>
          <a:off x="8515428" y="1360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98056</xdr:rowOff>
    </xdr:from>
    <xdr:to>
      <xdr:col>41</xdr:col>
      <xdr:colOff>101600</xdr:colOff>
      <xdr:row>79</xdr:row>
      <xdr:rowOff>28206</xdr:rowOff>
    </xdr:to>
    <xdr:sp macro="" textlink="">
      <xdr:nvSpPr>
        <xdr:cNvPr id="427" name="楕円 426"/>
        <xdr:cNvSpPr/>
      </xdr:nvSpPr>
      <xdr:spPr>
        <a:xfrm>
          <a:off x="7810500" y="1347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19333</xdr:rowOff>
    </xdr:from>
    <xdr:ext cx="534377" cy="259045"/>
    <xdr:sp macro="" textlink="">
      <xdr:nvSpPr>
        <xdr:cNvPr id="428" name="テキスト ボックス 427"/>
        <xdr:cNvSpPr txBox="1"/>
      </xdr:nvSpPr>
      <xdr:spPr>
        <a:xfrm>
          <a:off x="7594111" y="1356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123213</xdr:rowOff>
    </xdr:from>
    <xdr:to>
      <xdr:col>36</xdr:col>
      <xdr:colOff>165100</xdr:colOff>
      <xdr:row>78</xdr:row>
      <xdr:rowOff>53363</xdr:rowOff>
    </xdr:to>
    <xdr:sp macro="" textlink="">
      <xdr:nvSpPr>
        <xdr:cNvPr id="429" name="楕円 428"/>
        <xdr:cNvSpPr/>
      </xdr:nvSpPr>
      <xdr:spPr>
        <a:xfrm>
          <a:off x="6921500" y="133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69890</xdr:rowOff>
    </xdr:from>
    <xdr:ext cx="534377" cy="259045"/>
    <xdr:sp macro="" textlink="">
      <xdr:nvSpPr>
        <xdr:cNvPr id="430" name="テキスト ボックス 429"/>
        <xdr:cNvSpPr txBox="1"/>
      </xdr:nvSpPr>
      <xdr:spPr>
        <a:xfrm>
          <a:off x="6705111" y="131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39934</xdr:rowOff>
    </xdr:from>
    <xdr:to>
      <xdr:col>55</xdr:col>
      <xdr:colOff>0</xdr:colOff>
      <xdr:row>97</xdr:row>
      <xdr:rowOff>55753</xdr:rowOff>
    </xdr:to>
    <xdr:cxnSp macro="">
      <xdr:nvCxnSpPr>
        <xdr:cNvPr id="457" name="直線コネクタ 456"/>
        <xdr:cNvCxnSpPr/>
      </xdr:nvCxnSpPr>
      <xdr:spPr>
        <a:xfrm>
          <a:off x="9639300" y="16670584"/>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39934</xdr:rowOff>
    </xdr:from>
    <xdr:to>
      <xdr:col>50</xdr:col>
      <xdr:colOff>114300</xdr:colOff>
      <xdr:row>97</xdr:row>
      <xdr:rowOff>98047</xdr:rowOff>
    </xdr:to>
    <xdr:cxnSp macro="">
      <xdr:nvCxnSpPr>
        <xdr:cNvPr id="460" name="直線コネクタ 459"/>
        <xdr:cNvCxnSpPr/>
      </xdr:nvCxnSpPr>
      <xdr:spPr>
        <a:xfrm flipV="1">
          <a:off x="8750300" y="16670584"/>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118044</xdr:rowOff>
    </xdr:from>
    <xdr:to>
      <xdr:col>45</xdr:col>
      <xdr:colOff>177800</xdr:colOff>
      <xdr:row>97</xdr:row>
      <xdr:rowOff>98047</xdr:rowOff>
    </xdr:to>
    <xdr:cxnSp macro="">
      <xdr:nvCxnSpPr>
        <xdr:cNvPr id="463" name="直線コネクタ 462"/>
        <xdr:cNvCxnSpPr/>
      </xdr:nvCxnSpPr>
      <xdr:spPr>
        <a:xfrm>
          <a:off x="7861300" y="16577244"/>
          <a:ext cx="889000" cy="15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4350</xdr:rowOff>
    </xdr:from>
    <xdr:to>
      <xdr:col>41</xdr:col>
      <xdr:colOff>50800</xdr:colOff>
      <xdr:row>96</xdr:row>
      <xdr:rowOff>118044</xdr:rowOff>
    </xdr:to>
    <xdr:cxnSp macro="">
      <xdr:nvCxnSpPr>
        <xdr:cNvPr id="466" name="直線コネクタ 465"/>
        <xdr:cNvCxnSpPr/>
      </xdr:nvCxnSpPr>
      <xdr:spPr>
        <a:xfrm>
          <a:off x="6972300" y="16463550"/>
          <a:ext cx="889000" cy="1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4953</xdr:rowOff>
    </xdr:from>
    <xdr:to>
      <xdr:col>55</xdr:col>
      <xdr:colOff>50800</xdr:colOff>
      <xdr:row>97</xdr:row>
      <xdr:rowOff>106553</xdr:rowOff>
    </xdr:to>
    <xdr:sp macro="" textlink="">
      <xdr:nvSpPr>
        <xdr:cNvPr id="476" name="楕円 475"/>
        <xdr:cNvSpPr/>
      </xdr:nvSpPr>
      <xdr:spPr>
        <a:xfrm>
          <a:off x="10426700" y="166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154830</xdr:rowOff>
    </xdr:from>
    <xdr:ext cx="599010" cy="259045"/>
    <xdr:sp macro="" textlink="">
      <xdr:nvSpPr>
        <xdr:cNvPr id="477" name="普通建設事業費 （ うち更新整備　）該当値テキスト"/>
        <xdr:cNvSpPr txBox="1"/>
      </xdr:nvSpPr>
      <xdr:spPr>
        <a:xfrm>
          <a:off x="10528300" y="1661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160584</xdr:rowOff>
    </xdr:from>
    <xdr:to>
      <xdr:col>50</xdr:col>
      <xdr:colOff>165100</xdr:colOff>
      <xdr:row>97</xdr:row>
      <xdr:rowOff>90734</xdr:rowOff>
    </xdr:to>
    <xdr:sp macro="" textlink="">
      <xdr:nvSpPr>
        <xdr:cNvPr id="478" name="楕円 477"/>
        <xdr:cNvSpPr/>
      </xdr:nvSpPr>
      <xdr:spPr>
        <a:xfrm>
          <a:off x="9588500" y="1661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107261</xdr:rowOff>
    </xdr:from>
    <xdr:ext cx="599010" cy="259045"/>
    <xdr:sp macro="" textlink="">
      <xdr:nvSpPr>
        <xdr:cNvPr id="479" name="テキスト ボックス 478"/>
        <xdr:cNvSpPr txBox="1"/>
      </xdr:nvSpPr>
      <xdr:spPr>
        <a:xfrm>
          <a:off x="9339795" y="1639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47247</xdr:rowOff>
    </xdr:from>
    <xdr:to>
      <xdr:col>46</xdr:col>
      <xdr:colOff>38100</xdr:colOff>
      <xdr:row>97</xdr:row>
      <xdr:rowOff>148847</xdr:rowOff>
    </xdr:to>
    <xdr:sp macro="" textlink="">
      <xdr:nvSpPr>
        <xdr:cNvPr id="480" name="楕円 479"/>
        <xdr:cNvSpPr/>
      </xdr:nvSpPr>
      <xdr:spPr>
        <a:xfrm>
          <a:off x="8699500" y="166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139974</xdr:rowOff>
    </xdr:from>
    <xdr:ext cx="534377" cy="259045"/>
    <xdr:sp macro="" textlink="">
      <xdr:nvSpPr>
        <xdr:cNvPr id="481" name="テキスト ボックス 480"/>
        <xdr:cNvSpPr txBox="1"/>
      </xdr:nvSpPr>
      <xdr:spPr>
        <a:xfrm>
          <a:off x="8483111" y="167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67244</xdr:rowOff>
    </xdr:from>
    <xdr:to>
      <xdr:col>41</xdr:col>
      <xdr:colOff>101600</xdr:colOff>
      <xdr:row>96</xdr:row>
      <xdr:rowOff>168844</xdr:rowOff>
    </xdr:to>
    <xdr:sp macro="" textlink="">
      <xdr:nvSpPr>
        <xdr:cNvPr id="482" name="楕円 481"/>
        <xdr:cNvSpPr/>
      </xdr:nvSpPr>
      <xdr:spPr>
        <a:xfrm>
          <a:off x="7810500" y="165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13921</xdr:rowOff>
    </xdr:from>
    <xdr:ext cx="599010" cy="259045"/>
    <xdr:sp macro="" textlink="">
      <xdr:nvSpPr>
        <xdr:cNvPr id="483" name="テキスト ボックス 482"/>
        <xdr:cNvSpPr txBox="1"/>
      </xdr:nvSpPr>
      <xdr:spPr>
        <a:xfrm>
          <a:off x="7561795" y="163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125000</xdr:rowOff>
    </xdr:from>
    <xdr:to>
      <xdr:col>36</xdr:col>
      <xdr:colOff>165100</xdr:colOff>
      <xdr:row>96</xdr:row>
      <xdr:rowOff>55150</xdr:rowOff>
    </xdr:to>
    <xdr:sp macro="" textlink="">
      <xdr:nvSpPr>
        <xdr:cNvPr id="484" name="楕円 483"/>
        <xdr:cNvSpPr/>
      </xdr:nvSpPr>
      <xdr:spPr>
        <a:xfrm>
          <a:off x="6921500" y="164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71677</xdr:rowOff>
    </xdr:from>
    <xdr:ext cx="599010" cy="259045"/>
    <xdr:sp macro="" textlink="">
      <xdr:nvSpPr>
        <xdr:cNvPr id="485" name="テキスト ボックス 484"/>
        <xdr:cNvSpPr txBox="1"/>
      </xdr:nvSpPr>
      <xdr:spPr>
        <a:xfrm>
          <a:off x="6672795" y="1618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104280</xdr:rowOff>
    </xdr:from>
    <xdr:to>
      <xdr:col>85</xdr:col>
      <xdr:colOff>127000</xdr:colOff>
      <xdr:row>38</xdr:row>
      <xdr:rowOff>17411</xdr:rowOff>
    </xdr:to>
    <xdr:cxnSp macro="">
      <xdr:nvCxnSpPr>
        <xdr:cNvPr id="514" name="直線コネクタ 513"/>
        <xdr:cNvCxnSpPr/>
      </xdr:nvCxnSpPr>
      <xdr:spPr>
        <a:xfrm flipV="1">
          <a:off x="15481300" y="6276480"/>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17411</xdr:rowOff>
    </xdr:from>
    <xdr:to>
      <xdr:col>81</xdr:col>
      <xdr:colOff>50800</xdr:colOff>
      <xdr:row>39</xdr:row>
      <xdr:rowOff>7214</xdr:rowOff>
    </xdr:to>
    <xdr:cxnSp macro="">
      <xdr:nvCxnSpPr>
        <xdr:cNvPr id="517" name="直線コネクタ 516"/>
        <xdr:cNvCxnSpPr/>
      </xdr:nvCxnSpPr>
      <xdr:spPr>
        <a:xfrm flipV="1">
          <a:off x="14592300" y="6532511"/>
          <a:ext cx="889000" cy="1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112001</xdr:rowOff>
    </xdr:from>
    <xdr:to>
      <xdr:col>76</xdr:col>
      <xdr:colOff>114300</xdr:colOff>
      <xdr:row>39</xdr:row>
      <xdr:rowOff>7214</xdr:rowOff>
    </xdr:to>
    <xdr:cxnSp macro="">
      <xdr:nvCxnSpPr>
        <xdr:cNvPr id="520" name="直線コネクタ 519"/>
        <xdr:cNvCxnSpPr/>
      </xdr:nvCxnSpPr>
      <xdr:spPr>
        <a:xfrm>
          <a:off x="13703300" y="6627101"/>
          <a:ext cx="8890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112001</xdr:rowOff>
    </xdr:from>
    <xdr:to>
      <xdr:col>71</xdr:col>
      <xdr:colOff>177800</xdr:colOff>
      <xdr:row>39</xdr:row>
      <xdr:rowOff>24664</xdr:rowOff>
    </xdr:to>
    <xdr:cxnSp macro="">
      <xdr:nvCxnSpPr>
        <xdr:cNvPr id="523" name="直線コネクタ 522"/>
        <xdr:cNvCxnSpPr/>
      </xdr:nvCxnSpPr>
      <xdr:spPr>
        <a:xfrm flipV="1">
          <a:off x="12814300" y="6627101"/>
          <a:ext cx="889000" cy="8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53480</xdr:rowOff>
    </xdr:from>
    <xdr:to>
      <xdr:col>85</xdr:col>
      <xdr:colOff>177800</xdr:colOff>
      <xdr:row>36</xdr:row>
      <xdr:rowOff>155080</xdr:rowOff>
    </xdr:to>
    <xdr:sp macro="" textlink="">
      <xdr:nvSpPr>
        <xdr:cNvPr id="533" name="楕円 532"/>
        <xdr:cNvSpPr/>
      </xdr:nvSpPr>
      <xdr:spPr>
        <a:xfrm>
          <a:off x="16268700" y="62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76357</xdr:rowOff>
    </xdr:from>
    <xdr:ext cx="534377" cy="259045"/>
    <xdr:sp macro="" textlink="">
      <xdr:nvSpPr>
        <xdr:cNvPr id="534" name="災害復旧事業費該当値テキスト"/>
        <xdr:cNvSpPr txBox="1"/>
      </xdr:nvSpPr>
      <xdr:spPr>
        <a:xfrm>
          <a:off x="16370300" y="60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138062</xdr:rowOff>
    </xdr:from>
    <xdr:to>
      <xdr:col>81</xdr:col>
      <xdr:colOff>101600</xdr:colOff>
      <xdr:row>38</xdr:row>
      <xdr:rowOff>68211</xdr:rowOff>
    </xdr:to>
    <xdr:sp macro="" textlink="">
      <xdr:nvSpPr>
        <xdr:cNvPr id="535" name="楕円 534"/>
        <xdr:cNvSpPr/>
      </xdr:nvSpPr>
      <xdr:spPr>
        <a:xfrm>
          <a:off x="15430500" y="6481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84739</xdr:rowOff>
    </xdr:from>
    <xdr:ext cx="534377" cy="259045"/>
    <xdr:sp macro="" textlink="">
      <xdr:nvSpPr>
        <xdr:cNvPr id="536" name="テキスト ボックス 535"/>
        <xdr:cNvSpPr txBox="1"/>
      </xdr:nvSpPr>
      <xdr:spPr>
        <a:xfrm>
          <a:off x="15214111" y="62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127864</xdr:rowOff>
    </xdr:from>
    <xdr:to>
      <xdr:col>76</xdr:col>
      <xdr:colOff>165100</xdr:colOff>
      <xdr:row>39</xdr:row>
      <xdr:rowOff>58014</xdr:rowOff>
    </xdr:to>
    <xdr:sp macro="" textlink="">
      <xdr:nvSpPr>
        <xdr:cNvPr id="537" name="楕円 536"/>
        <xdr:cNvSpPr/>
      </xdr:nvSpPr>
      <xdr:spPr>
        <a:xfrm>
          <a:off x="14541500" y="66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49141</xdr:rowOff>
    </xdr:from>
    <xdr:ext cx="469744" cy="259045"/>
    <xdr:sp macro="" textlink="">
      <xdr:nvSpPr>
        <xdr:cNvPr id="538" name="テキスト ボックス 537"/>
        <xdr:cNvSpPr txBox="1"/>
      </xdr:nvSpPr>
      <xdr:spPr>
        <a:xfrm>
          <a:off x="14357428" y="67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61201</xdr:rowOff>
    </xdr:from>
    <xdr:to>
      <xdr:col>72</xdr:col>
      <xdr:colOff>38100</xdr:colOff>
      <xdr:row>38</xdr:row>
      <xdr:rowOff>162801</xdr:rowOff>
    </xdr:to>
    <xdr:sp macro="" textlink="">
      <xdr:nvSpPr>
        <xdr:cNvPr id="539" name="楕円 538"/>
        <xdr:cNvSpPr/>
      </xdr:nvSpPr>
      <xdr:spPr>
        <a:xfrm>
          <a:off x="13652500" y="65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153928</xdr:rowOff>
    </xdr:from>
    <xdr:ext cx="469744" cy="259045"/>
    <xdr:sp macro="" textlink="">
      <xdr:nvSpPr>
        <xdr:cNvPr id="540" name="テキスト ボックス 539"/>
        <xdr:cNvSpPr txBox="1"/>
      </xdr:nvSpPr>
      <xdr:spPr>
        <a:xfrm>
          <a:off x="13468428" y="666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145314</xdr:rowOff>
    </xdr:from>
    <xdr:to>
      <xdr:col>67</xdr:col>
      <xdr:colOff>101600</xdr:colOff>
      <xdr:row>39</xdr:row>
      <xdr:rowOff>75464</xdr:rowOff>
    </xdr:to>
    <xdr:sp macro="" textlink="">
      <xdr:nvSpPr>
        <xdr:cNvPr id="541" name="楕円 540"/>
        <xdr:cNvSpPr/>
      </xdr:nvSpPr>
      <xdr:spPr>
        <a:xfrm>
          <a:off x="12763500" y="66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66591</xdr:rowOff>
    </xdr:from>
    <xdr:ext cx="469744" cy="259045"/>
    <xdr:sp macro="" textlink="">
      <xdr:nvSpPr>
        <xdr:cNvPr id="542" name="テキスト ボックス 541"/>
        <xdr:cNvSpPr txBox="1"/>
      </xdr:nvSpPr>
      <xdr:spPr>
        <a:xfrm>
          <a:off x="12579428" y="675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41551</xdr:rowOff>
    </xdr:from>
    <xdr:to>
      <xdr:col>85</xdr:col>
      <xdr:colOff>127000</xdr:colOff>
      <xdr:row>79</xdr:row>
      <xdr:rowOff>41642</xdr:rowOff>
    </xdr:to>
    <xdr:cxnSp macro="">
      <xdr:nvCxnSpPr>
        <xdr:cNvPr id="628" name="直線コネクタ 627"/>
        <xdr:cNvCxnSpPr/>
      </xdr:nvCxnSpPr>
      <xdr:spPr>
        <a:xfrm flipV="1">
          <a:off x="15481300" y="1358610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41642</xdr:rowOff>
    </xdr:from>
    <xdr:to>
      <xdr:col>81</xdr:col>
      <xdr:colOff>50800</xdr:colOff>
      <xdr:row>79</xdr:row>
      <xdr:rowOff>44450</xdr:rowOff>
    </xdr:to>
    <xdr:cxnSp macro="">
      <xdr:nvCxnSpPr>
        <xdr:cNvPr id="631" name="直線コネクタ 630"/>
        <xdr:cNvCxnSpPr/>
      </xdr:nvCxnSpPr>
      <xdr:spPr>
        <a:xfrm flipV="1">
          <a:off x="14592300" y="1358619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40393</xdr:rowOff>
    </xdr:from>
    <xdr:to>
      <xdr:col>71</xdr:col>
      <xdr:colOff>177800</xdr:colOff>
      <xdr:row>79</xdr:row>
      <xdr:rowOff>44450</xdr:rowOff>
    </xdr:to>
    <xdr:cxnSp macro="">
      <xdr:nvCxnSpPr>
        <xdr:cNvPr id="637" name="直線コネクタ 636"/>
        <xdr:cNvCxnSpPr/>
      </xdr:nvCxnSpPr>
      <xdr:spPr>
        <a:xfrm>
          <a:off x="12814300" y="1358494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162201</xdr:rowOff>
    </xdr:from>
    <xdr:to>
      <xdr:col>85</xdr:col>
      <xdr:colOff>177800</xdr:colOff>
      <xdr:row>79</xdr:row>
      <xdr:rowOff>92351</xdr:rowOff>
    </xdr:to>
    <xdr:sp macro="" textlink="">
      <xdr:nvSpPr>
        <xdr:cNvPr id="647" name="楕円 646"/>
        <xdr:cNvSpPr/>
      </xdr:nvSpPr>
      <xdr:spPr>
        <a:xfrm>
          <a:off x="16268700" y="135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77128</xdr:rowOff>
    </xdr:from>
    <xdr:ext cx="378565" cy="259045"/>
    <xdr:sp macro="" textlink="">
      <xdr:nvSpPr>
        <xdr:cNvPr id="648" name="公債費該当値テキスト"/>
        <xdr:cNvSpPr txBox="1"/>
      </xdr:nvSpPr>
      <xdr:spPr>
        <a:xfrm>
          <a:off x="16370300" y="1345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162292</xdr:rowOff>
    </xdr:from>
    <xdr:to>
      <xdr:col>81</xdr:col>
      <xdr:colOff>101600</xdr:colOff>
      <xdr:row>79</xdr:row>
      <xdr:rowOff>92442</xdr:rowOff>
    </xdr:to>
    <xdr:sp macro="" textlink="">
      <xdr:nvSpPr>
        <xdr:cNvPr id="649" name="楕円 648"/>
        <xdr:cNvSpPr/>
      </xdr:nvSpPr>
      <xdr:spPr>
        <a:xfrm>
          <a:off x="15430500" y="135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83569</xdr:rowOff>
    </xdr:from>
    <xdr:ext cx="378565" cy="259045"/>
    <xdr:sp macro="" textlink="">
      <xdr:nvSpPr>
        <xdr:cNvPr id="650" name="テキスト ボックス 649"/>
        <xdr:cNvSpPr txBox="1"/>
      </xdr:nvSpPr>
      <xdr:spPr>
        <a:xfrm>
          <a:off x="15292017" y="1362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161043</xdr:rowOff>
    </xdr:from>
    <xdr:to>
      <xdr:col>67</xdr:col>
      <xdr:colOff>101600</xdr:colOff>
      <xdr:row>79</xdr:row>
      <xdr:rowOff>91193</xdr:rowOff>
    </xdr:to>
    <xdr:sp macro="" textlink="">
      <xdr:nvSpPr>
        <xdr:cNvPr id="655" name="楕円 654"/>
        <xdr:cNvSpPr/>
      </xdr:nvSpPr>
      <xdr:spPr>
        <a:xfrm>
          <a:off x="12763500" y="135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82320</xdr:rowOff>
    </xdr:from>
    <xdr:ext cx="469744" cy="259045"/>
    <xdr:sp macro="" textlink="">
      <xdr:nvSpPr>
        <xdr:cNvPr id="656" name="テキスト ボックス 655"/>
        <xdr:cNvSpPr txBox="1"/>
      </xdr:nvSpPr>
      <xdr:spPr>
        <a:xfrm>
          <a:off x="12579428" y="1362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8863</xdr:rowOff>
    </xdr:from>
    <xdr:to>
      <xdr:col>85</xdr:col>
      <xdr:colOff>126364</xdr:colOff>
      <xdr:row>98</xdr:row>
      <xdr:rowOff>132331</xdr:rowOff>
    </xdr:to>
    <xdr:cxnSp macro="">
      <xdr:nvCxnSpPr>
        <xdr:cNvPr id="678" name="直線コネクタ 677"/>
        <xdr:cNvCxnSpPr/>
      </xdr:nvCxnSpPr>
      <xdr:spPr>
        <a:xfrm flipV="1">
          <a:off x="16317595" y="15953713"/>
          <a:ext cx="1269" cy="98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136158</xdr:rowOff>
    </xdr:from>
    <xdr:ext cx="469744" cy="259045"/>
    <xdr:sp macro="" textlink="">
      <xdr:nvSpPr>
        <xdr:cNvPr id="679" name="積立金最小値テキスト"/>
        <xdr:cNvSpPr txBox="1"/>
      </xdr:nvSpPr>
      <xdr:spPr>
        <a:xfrm>
          <a:off x="16370300" y="169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132331</xdr:rowOff>
    </xdr:from>
    <xdr:to>
      <xdr:col>86</xdr:col>
      <xdr:colOff>25400</xdr:colOff>
      <xdr:row>98</xdr:row>
      <xdr:rowOff>132331</xdr:rowOff>
    </xdr:to>
    <xdr:cxnSp macro="">
      <xdr:nvCxnSpPr>
        <xdr:cNvPr id="680" name="直線コネクタ 679"/>
        <xdr:cNvCxnSpPr/>
      </xdr:nvCxnSpPr>
      <xdr:spPr>
        <a:xfrm>
          <a:off x="16230600" y="1693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126990</xdr:rowOff>
    </xdr:from>
    <xdr:ext cx="599010" cy="259045"/>
    <xdr:sp macro="" textlink="">
      <xdr:nvSpPr>
        <xdr:cNvPr id="681" name="積立金最大値テキスト"/>
        <xdr:cNvSpPr txBox="1"/>
      </xdr:nvSpPr>
      <xdr:spPr>
        <a:xfrm>
          <a:off x="16370300" y="1572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8863</xdr:rowOff>
    </xdr:from>
    <xdr:to>
      <xdr:col>86</xdr:col>
      <xdr:colOff>25400</xdr:colOff>
      <xdr:row>93</xdr:row>
      <xdr:rowOff>8863</xdr:rowOff>
    </xdr:to>
    <xdr:cxnSp macro="">
      <xdr:nvCxnSpPr>
        <xdr:cNvPr id="682" name="直線コネクタ 681"/>
        <xdr:cNvCxnSpPr/>
      </xdr:nvCxnSpPr>
      <xdr:spPr>
        <a:xfrm>
          <a:off x="16230600" y="1595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134311</xdr:rowOff>
    </xdr:from>
    <xdr:to>
      <xdr:col>85</xdr:col>
      <xdr:colOff>127000</xdr:colOff>
      <xdr:row>93</xdr:row>
      <xdr:rowOff>8863</xdr:rowOff>
    </xdr:to>
    <xdr:cxnSp macro="">
      <xdr:nvCxnSpPr>
        <xdr:cNvPr id="683" name="直線コネクタ 682"/>
        <xdr:cNvCxnSpPr/>
      </xdr:nvCxnSpPr>
      <xdr:spPr>
        <a:xfrm>
          <a:off x="15481300" y="15907711"/>
          <a:ext cx="8382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60372</xdr:rowOff>
    </xdr:from>
    <xdr:ext cx="534377" cy="259045"/>
    <xdr:sp macro="" textlink="">
      <xdr:nvSpPr>
        <xdr:cNvPr id="684" name="積立金平均値テキスト"/>
        <xdr:cNvSpPr txBox="1"/>
      </xdr:nvSpPr>
      <xdr:spPr>
        <a:xfrm>
          <a:off x="16370300" y="16691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81945</xdr:rowOff>
    </xdr:from>
    <xdr:to>
      <xdr:col>85</xdr:col>
      <xdr:colOff>177800</xdr:colOff>
      <xdr:row>98</xdr:row>
      <xdr:rowOff>12095</xdr:rowOff>
    </xdr:to>
    <xdr:sp macro="" textlink="">
      <xdr:nvSpPr>
        <xdr:cNvPr id="685" name="フローチャート: 判断 684"/>
        <xdr:cNvSpPr/>
      </xdr:nvSpPr>
      <xdr:spPr>
        <a:xfrm>
          <a:off x="16268700" y="167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134311</xdr:rowOff>
    </xdr:from>
    <xdr:to>
      <xdr:col>81</xdr:col>
      <xdr:colOff>50800</xdr:colOff>
      <xdr:row>93</xdr:row>
      <xdr:rowOff>110213</xdr:rowOff>
    </xdr:to>
    <xdr:cxnSp macro="">
      <xdr:nvCxnSpPr>
        <xdr:cNvPr id="686" name="直線コネクタ 685"/>
        <xdr:cNvCxnSpPr/>
      </xdr:nvCxnSpPr>
      <xdr:spPr>
        <a:xfrm flipV="1">
          <a:off x="14592300" y="15907711"/>
          <a:ext cx="889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168949</xdr:rowOff>
    </xdr:from>
    <xdr:to>
      <xdr:col>81</xdr:col>
      <xdr:colOff>101600</xdr:colOff>
      <xdr:row>97</xdr:row>
      <xdr:rowOff>99099</xdr:rowOff>
    </xdr:to>
    <xdr:sp macro="" textlink="">
      <xdr:nvSpPr>
        <xdr:cNvPr id="687" name="フローチャート: 判断 686"/>
        <xdr:cNvSpPr/>
      </xdr:nvSpPr>
      <xdr:spPr>
        <a:xfrm>
          <a:off x="15430500" y="166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90226</xdr:rowOff>
    </xdr:from>
    <xdr:ext cx="599010" cy="259045"/>
    <xdr:sp macro="" textlink="">
      <xdr:nvSpPr>
        <xdr:cNvPr id="688" name="テキスト ボックス 687"/>
        <xdr:cNvSpPr txBox="1"/>
      </xdr:nvSpPr>
      <xdr:spPr>
        <a:xfrm>
          <a:off x="15181795" y="1672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69910</xdr:rowOff>
    </xdr:from>
    <xdr:to>
      <xdr:col>76</xdr:col>
      <xdr:colOff>114300</xdr:colOff>
      <xdr:row>93</xdr:row>
      <xdr:rowOff>110213</xdr:rowOff>
    </xdr:to>
    <xdr:cxnSp macro="">
      <xdr:nvCxnSpPr>
        <xdr:cNvPr id="689" name="直線コネクタ 688"/>
        <xdr:cNvCxnSpPr/>
      </xdr:nvCxnSpPr>
      <xdr:spPr>
        <a:xfrm>
          <a:off x="13703300" y="15671860"/>
          <a:ext cx="889000" cy="3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85855</xdr:rowOff>
    </xdr:from>
    <xdr:to>
      <xdr:col>76</xdr:col>
      <xdr:colOff>165100</xdr:colOff>
      <xdr:row>98</xdr:row>
      <xdr:rowOff>16005</xdr:rowOff>
    </xdr:to>
    <xdr:sp macro="" textlink="">
      <xdr:nvSpPr>
        <xdr:cNvPr id="690" name="フローチャート: 判断 689"/>
        <xdr:cNvSpPr/>
      </xdr:nvSpPr>
      <xdr:spPr>
        <a:xfrm>
          <a:off x="14541500" y="167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7132</xdr:rowOff>
    </xdr:from>
    <xdr:ext cx="534377" cy="259045"/>
    <xdr:sp macro="" textlink="">
      <xdr:nvSpPr>
        <xdr:cNvPr id="691" name="テキスト ボックス 690"/>
        <xdr:cNvSpPr txBox="1"/>
      </xdr:nvSpPr>
      <xdr:spPr>
        <a:xfrm>
          <a:off x="14325111" y="168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69910</xdr:rowOff>
    </xdr:from>
    <xdr:to>
      <xdr:col>71</xdr:col>
      <xdr:colOff>177800</xdr:colOff>
      <xdr:row>95</xdr:row>
      <xdr:rowOff>40246</xdr:rowOff>
    </xdr:to>
    <xdr:cxnSp macro="">
      <xdr:nvCxnSpPr>
        <xdr:cNvPr id="692" name="直線コネクタ 691"/>
        <xdr:cNvCxnSpPr/>
      </xdr:nvCxnSpPr>
      <xdr:spPr>
        <a:xfrm flipV="1">
          <a:off x="12814300" y="15671860"/>
          <a:ext cx="889000" cy="6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140539</xdr:rowOff>
    </xdr:from>
    <xdr:to>
      <xdr:col>72</xdr:col>
      <xdr:colOff>38100</xdr:colOff>
      <xdr:row>98</xdr:row>
      <xdr:rowOff>70689</xdr:rowOff>
    </xdr:to>
    <xdr:sp macro="" textlink="">
      <xdr:nvSpPr>
        <xdr:cNvPr id="693" name="フローチャート: 判断 692"/>
        <xdr:cNvSpPr/>
      </xdr:nvSpPr>
      <xdr:spPr>
        <a:xfrm>
          <a:off x="136525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61816</xdr:rowOff>
    </xdr:from>
    <xdr:ext cx="534377" cy="259045"/>
    <xdr:sp macro="" textlink="">
      <xdr:nvSpPr>
        <xdr:cNvPr id="694" name="テキスト ボックス 693"/>
        <xdr:cNvSpPr txBox="1"/>
      </xdr:nvSpPr>
      <xdr:spPr>
        <a:xfrm>
          <a:off x="13436111" y="168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153025</xdr:rowOff>
    </xdr:from>
    <xdr:to>
      <xdr:col>67</xdr:col>
      <xdr:colOff>101600</xdr:colOff>
      <xdr:row>98</xdr:row>
      <xdr:rowOff>83175</xdr:rowOff>
    </xdr:to>
    <xdr:sp macro="" textlink="">
      <xdr:nvSpPr>
        <xdr:cNvPr id="695" name="フローチャート: 判断 694"/>
        <xdr:cNvSpPr/>
      </xdr:nvSpPr>
      <xdr:spPr>
        <a:xfrm>
          <a:off x="12763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74302</xdr:rowOff>
    </xdr:from>
    <xdr:ext cx="534377" cy="259045"/>
    <xdr:sp macro="" textlink="">
      <xdr:nvSpPr>
        <xdr:cNvPr id="696" name="テキスト ボックス 695"/>
        <xdr:cNvSpPr txBox="1"/>
      </xdr:nvSpPr>
      <xdr:spPr>
        <a:xfrm>
          <a:off x="12547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129513</xdr:rowOff>
    </xdr:from>
    <xdr:to>
      <xdr:col>85</xdr:col>
      <xdr:colOff>177800</xdr:colOff>
      <xdr:row>93</xdr:row>
      <xdr:rowOff>59663</xdr:rowOff>
    </xdr:to>
    <xdr:sp macro="" textlink="">
      <xdr:nvSpPr>
        <xdr:cNvPr id="702" name="楕円 701"/>
        <xdr:cNvSpPr/>
      </xdr:nvSpPr>
      <xdr:spPr>
        <a:xfrm>
          <a:off x="16268700" y="159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82540</xdr:rowOff>
    </xdr:from>
    <xdr:ext cx="599010" cy="259045"/>
    <xdr:sp macro="" textlink="">
      <xdr:nvSpPr>
        <xdr:cNvPr id="703" name="積立金該当値テキスト"/>
        <xdr:cNvSpPr txBox="1"/>
      </xdr:nvSpPr>
      <xdr:spPr>
        <a:xfrm>
          <a:off x="16370300" y="1585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83511</xdr:rowOff>
    </xdr:from>
    <xdr:to>
      <xdr:col>81</xdr:col>
      <xdr:colOff>101600</xdr:colOff>
      <xdr:row>93</xdr:row>
      <xdr:rowOff>13661</xdr:rowOff>
    </xdr:to>
    <xdr:sp macro="" textlink="">
      <xdr:nvSpPr>
        <xdr:cNvPr id="704" name="楕円 703"/>
        <xdr:cNvSpPr/>
      </xdr:nvSpPr>
      <xdr:spPr>
        <a:xfrm>
          <a:off x="15430500" y="158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30188</xdr:rowOff>
    </xdr:from>
    <xdr:ext cx="599010" cy="259045"/>
    <xdr:sp macro="" textlink="">
      <xdr:nvSpPr>
        <xdr:cNvPr id="705" name="テキスト ボックス 704"/>
        <xdr:cNvSpPr txBox="1"/>
      </xdr:nvSpPr>
      <xdr:spPr>
        <a:xfrm>
          <a:off x="15181795" y="1563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59413</xdr:rowOff>
    </xdr:from>
    <xdr:to>
      <xdr:col>76</xdr:col>
      <xdr:colOff>165100</xdr:colOff>
      <xdr:row>93</xdr:row>
      <xdr:rowOff>161013</xdr:rowOff>
    </xdr:to>
    <xdr:sp macro="" textlink="">
      <xdr:nvSpPr>
        <xdr:cNvPr id="706" name="楕円 705"/>
        <xdr:cNvSpPr/>
      </xdr:nvSpPr>
      <xdr:spPr>
        <a:xfrm>
          <a:off x="14541500" y="160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6090</xdr:rowOff>
    </xdr:from>
    <xdr:ext cx="599010" cy="259045"/>
    <xdr:sp macro="" textlink="">
      <xdr:nvSpPr>
        <xdr:cNvPr id="707" name="テキスト ボックス 706"/>
        <xdr:cNvSpPr txBox="1"/>
      </xdr:nvSpPr>
      <xdr:spPr>
        <a:xfrm>
          <a:off x="14292795" y="1577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19110</xdr:rowOff>
    </xdr:from>
    <xdr:to>
      <xdr:col>72</xdr:col>
      <xdr:colOff>38100</xdr:colOff>
      <xdr:row>91</xdr:row>
      <xdr:rowOff>120710</xdr:rowOff>
    </xdr:to>
    <xdr:sp macro="" textlink="">
      <xdr:nvSpPr>
        <xdr:cNvPr id="708" name="楕円 707"/>
        <xdr:cNvSpPr/>
      </xdr:nvSpPr>
      <xdr:spPr>
        <a:xfrm>
          <a:off x="13652500" y="156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137237</xdr:rowOff>
    </xdr:from>
    <xdr:ext cx="599010" cy="259045"/>
    <xdr:sp macro="" textlink="">
      <xdr:nvSpPr>
        <xdr:cNvPr id="709" name="テキスト ボックス 708"/>
        <xdr:cNvSpPr txBox="1"/>
      </xdr:nvSpPr>
      <xdr:spPr>
        <a:xfrm>
          <a:off x="13403795" y="1539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160896</xdr:rowOff>
    </xdr:from>
    <xdr:to>
      <xdr:col>67</xdr:col>
      <xdr:colOff>101600</xdr:colOff>
      <xdr:row>95</xdr:row>
      <xdr:rowOff>91046</xdr:rowOff>
    </xdr:to>
    <xdr:sp macro="" textlink="">
      <xdr:nvSpPr>
        <xdr:cNvPr id="710" name="楕円 709"/>
        <xdr:cNvSpPr/>
      </xdr:nvSpPr>
      <xdr:spPr>
        <a:xfrm>
          <a:off x="12763500" y="162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107573</xdr:rowOff>
    </xdr:from>
    <xdr:ext cx="599010" cy="259045"/>
    <xdr:sp macro="" textlink="">
      <xdr:nvSpPr>
        <xdr:cNvPr id="711" name="テキスト ボックス 710"/>
        <xdr:cNvSpPr txBox="1"/>
      </xdr:nvSpPr>
      <xdr:spPr>
        <a:xfrm>
          <a:off x="12514795" y="1605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5" name="直線コネクタ 734"/>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38"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39" name="直線コネクタ 738"/>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1" name="投資及び出資金平均値テキスト"/>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2" name="フローチャート: 判断 741"/>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74930</xdr:rowOff>
    </xdr:from>
    <xdr:to>
      <xdr:col>111</xdr:col>
      <xdr:colOff>177800</xdr:colOff>
      <xdr:row>39</xdr:row>
      <xdr:rowOff>44450</xdr:rowOff>
    </xdr:to>
    <xdr:cxnSp macro="">
      <xdr:nvCxnSpPr>
        <xdr:cNvPr id="743" name="直線コネクタ 742"/>
        <xdr:cNvCxnSpPr/>
      </xdr:nvCxnSpPr>
      <xdr:spPr>
        <a:xfrm>
          <a:off x="20434300" y="65900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4" name="フローチャート: 判断 743"/>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5" name="テキスト ボックス 744"/>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74930</xdr:rowOff>
    </xdr:from>
    <xdr:to>
      <xdr:col>107</xdr:col>
      <xdr:colOff>50800</xdr:colOff>
      <xdr:row>39</xdr:row>
      <xdr:rowOff>44450</xdr:rowOff>
    </xdr:to>
    <xdr:cxnSp macro="">
      <xdr:nvCxnSpPr>
        <xdr:cNvPr id="746" name="直線コネクタ 745"/>
        <xdr:cNvCxnSpPr/>
      </xdr:nvCxnSpPr>
      <xdr:spPr>
        <a:xfrm flipV="1">
          <a:off x="19545300" y="65900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47" name="フローチャート: 判断 746"/>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48" name="テキスト ボックス 747"/>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0" name="フローチャート: 判断 749"/>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1" name="テキスト ボックス 750"/>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2" name="フローチャート: 判断 751"/>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3" name="テキスト ボックス 752"/>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24130</xdr:rowOff>
    </xdr:from>
    <xdr:to>
      <xdr:col>107</xdr:col>
      <xdr:colOff>101600</xdr:colOff>
      <xdr:row>38</xdr:row>
      <xdr:rowOff>125730</xdr:rowOff>
    </xdr:to>
    <xdr:sp macro="" textlink="">
      <xdr:nvSpPr>
        <xdr:cNvPr id="763" name="楕円 762"/>
        <xdr:cNvSpPr/>
      </xdr:nvSpPr>
      <xdr:spPr>
        <a:xfrm>
          <a:off x="20383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116857</xdr:rowOff>
    </xdr:from>
    <xdr:ext cx="469744" cy="259045"/>
    <xdr:sp macro="" textlink="">
      <xdr:nvSpPr>
        <xdr:cNvPr id="764" name="テキスト ボックス 763"/>
        <xdr:cNvSpPr txBox="1"/>
      </xdr:nvSpPr>
      <xdr:spPr>
        <a:xfrm>
          <a:off x="20199428"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4" name="直線コネクタ 793"/>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7"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798" name="直線コネクタ 797"/>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28421</xdr:rowOff>
    </xdr:from>
    <xdr:to>
      <xdr:col>116</xdr:col>
      <xdr:colOff>63500</xdr:colOff>
      <xdr:row>58</xdr:row>
      <xdr:rowOff>35834</xdr:rowOff>
    </xdr:to>
    <xdr:cxnSp macro="">
      <xdr:nvCxnSpPr>
        <xdr:cNvPr id="799" name="直線コネクタ 798"/>
        <xdr:cNvCxnSpPr/>
      </xdr:nvCxnSpPr>
      <xdr:spPr>
        <a:xfrm flipV="1">
          <a:off x="21323300" y="9972521"/>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71686</xdr:rowOff>
    </xdr:from>
    <xdr:ext cx="469744" cy="259045"/>
    <xdr:sp macro="" textlink="">
      <xdr:nvSpPr>
        <xdr:cNvPr id="800" name="貸付金平均値テキスト"/>
        <xdr:cNvSpPr txBox="1"/>
      </xdr:nvSpPr>
      <xdr:spPr>
        <a:xfrm>
          <a:off x="22212300" y="10015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1" name="フローチャート: 判断 800"/>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35834</xdr:rowOff>
    </xdr:from>
    <xdr:to>
      <xdr:col>111</xdr:col>
      <xdr:colOff>177800</xdr:colOff>
      <xdr:row>58</xdr:row>
      <xdr:rowOff>40781</xdr:rowOff>
    </xdr:to>
    <xdr:cxnSp macro="">
      <xdr:nvCxnSpPr>
        <xdr:cNvPr id="802" name="直線コネクタ 801"/>
        <xdr:cNvCxnSpPr/>
      </xdr:nvCxnSpPr>
      <xdr:spPr>
        <a:xfrm flipV="1">
          <a:off x="20434300" y="9979934"/>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3" name="フローチャート: 判断 802"/>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4" name="テキスト ボックス 803"/>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40781</xdr:rowOff>
    </xdr:from>
    <xdr:to>
      <xdr:col>107</xdr:col>
      <xdr:colOff>50800</xdr:colOff>
      <xdr:row>58</xdr:row>
      <xdr:rowOff>44896</xdr:rowOff>
    </xdr:to>
    <xdr:cxnSp macro="">
      <xdr:nvCxnSpPr>
        <xdr:cNvPr id="805" name="直線コネクタ 804"/>
        <xdr:cNvCxnSpPr/>
      </xdr:nvCxnSpPr>
      <xdr:spPr>
        <a:xfrm flipV="1">
          <a:off x="19545300" y="998488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06" name="フローチャート: 判断 805"/>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07" name="テキスト ボックス 806"/>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44896</xdr:rowOff>
    </xdr:from>
    <xdr:to>
      <xdr:col>102</xdr:col>
      <xdr:colOff>114300</xdr:colOff>
      <xdr:row>58</xdr:row>
      <xdr:rowOff>68034</xdr:rowOff>
    </xdr:to>
    <xdr:cxnSp macro="">
      <xdr:nvCxnSpPr>
        <xdr:cNvPr id="808" name="直線コネクタ 807"/>
        <xdr:cNvCxnSpPr/>
      </xdr:nvCxnSpPr>
      <xdr:spPr>
        <a:xfrm flipV="1">
          <a:off x="18656300" y="9988996"/>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09" name="フローチャート: 判断 808"/>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0" name="テキスト ボックス 809"/>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1" name="フローチャート: 判断 810"/>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33494</xdr:rowOff>
    </xdr:from>
    <xdr:ext cx="469744" cy="259045"/>
    <xdr:sp macro="" textlink="">
      <xdr:nvSpPr>
        <xdr:cNvPr id="812" name="テキスト ボックス 811"/>
        <xdr:cNvSpPr txBox="1"/>
      </xdr:nvSpPr>
      <xdr:spPr>
        <a:xfrm>
          <a:off x="18421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149071</xdr:rowOff>
    </xdr:from>
    <xdr:to>
      <xdr:col>116</xdr:col>
      <xdr:colOff>114300</xdr:colOff>
      <xdr:row>58</xdr:row>
      <xdr:rowOff>79221</xdr:rowOff>
    </xdr:to>
    <xdr:sp macro="" textlink="">
      <xdr:nvSpPr>
        <xdr:cNvPr id="818" name="楕円 817"/>
        <xdr:cNvSpPr/>
      </xdr:nvSpPr>
      <xdr:spPr>
        <a:xfrm>
          <a:off x="22110700" y="99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498</xdr:rowOff>
    </xdr:from>
    <xdr:ext cx="534377" cy="259045"/>
    <xdr:sp macro="" textlink="">
      <xdr:nvSpPr>
        <xdr:cNvPr id="819" name="貸付金該当値テキスト"/>
        <xdr:cNvSpPr txBox="1"/>
      </xdr:nvSpPr>
      <xdr:spPr>
        <a:xfrm>
          <a:off x="22212300" y="97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156484</xdr:rowOff>
    </xdr:from>
    <xdr:to>
      <xdr:col>112</xdr:col>
      <xdr:colOff>38100</xdr:colOff>
      <xdr:row>58</xdr:row>
      <xdr:rowOff>86634</xdr:rowOff>
    </xdr:to>
    <xdr:sp macro="" textlink="">
      <xdr:nvSpPr>
        <xdr:cNvPr id="820" name="楕円 819"/>
        <xdr:cNvSpPr/>
      </xdr:nvSpPr>
      <xdr:spPr>
        <a:xfrm>
          <a:off x="21272500" y="99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103161</xdr:rowOff>
    </xdr:from>
    <xdr:ext cx="534377" cy="259045"/>
    <xdr:sp macro="" textlink="">
      <xdr:nvSpPr>
        <xdr:cNvPr id="821" name="テキスト ボックス 820"/>
        <xdr:cNvSpPr txBox="1"/>
      </xdr:nvSpPr>
      <xdr:spPr>
        <a:xfrm>
          <a:off x="21056111" y="97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161431</xdr:rowOff>
    </xdr:from>
    <xdr:to>
      <xdr:col>107</xdr:col>
      <xdr:colOff>101600</xdr:colOff>
      <xdr:row>58</xdr:row>
      <xdr:rowOff>91581</xdr:rowOff>
    </xdr:to>
    <xdr:sp macro="" textlink="">
      <xdr:nvSpPr>
        <xdr:cNvPr id="822" name="楕円 821"/>
        <xdr:cNvSpPr/>
      </xdr:nvSpPr>
      <xdr:spPr>
        <a:xfrm>
          <a:off x="20383500" y="99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108108</xdr:rowOff>
    </xdr:from>
    <xdr:ext cx="534377" cy="259045"/>
    <xdr:sp macro="" textlink="">
      <xdr:nvSpPr>
        <xdr:cNvPr id="823" name="テキスト ボックス 822"/>
        <xdr:cNvSpPr txBox="1"/>
      </xdr:nvSpPr>
      <xdr:spPr>
        <a:xfrm>
          <a:off x="20167111" y="97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165546</xdr:rowOff>
    </xdr:from>
    <xdr:to>
      <xdr:col>102</xdr:col>
      <xdr:colOff>165100</xdr:colOff>
      <xdr:row>58</xdr:row>
      <xdr:rowOff>95696</xdr:rowOff>
    </xdr:to>
    <xdr:sp macro="" textlink="">
      <xdr:nvSpPr>
        <xdr:cNvPr id="824" name="楕円 823"/>
        <xdr:cNvSpPr/>
      </xdr:nvSpPr>
      <xdr:spPr>
        <a:xfrm>
          <a:off x="19494500" y="99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112223</xdr:rowOff>
    </xdr:from>
    <xdr:ext cx="534377" cy="259045"/>
    <xdr:sp macro="" textlink="">
      <xdr:nvSpPr>
        <xdr:cNvPr id="825" name="テキスト ボックス 824"/>
        <xdr:cNvSpPr txBox="1"/>
      </xdr:nvSpPr>
      <xdr:spPr>
        <a:xfrm>
          <a:off x="19278111" y="97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17234</xdr:rowOff>
    </xdr:from>
    <xdr:to>
      <xdr:col>98</xdr:col>
      <xdr:colOff>38100</xdr:colOff>
      <xdr:row>58</xdr:row>
      <xdr:rowOff>118834</xdr:rowOff>
    </xdr:to>
    <xdr:sp macro="" textlink="">
      <xdr:nvSpPr>
        <xdr:cNvPr id="826" name="楕円 825"/>
        <xdr:cNvSpPr/>
      </xdr:nvSpPr>
      <xdr:spPr>
        <a:xfrm>
          <a:off x="18605500" y="99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135361</xdr:rowOff>
    </xdr:from>
    <xdr:ext cx="534377" cy="259045"/>
    <xdr:sp macro="" textlink="">
      <xdr:nvSpPr>
        <xdr:cNvPr id="827" name="テキスト ボックス 826"/>
        <xdr:cNvSpPr txBox="1"/>
      </xdr:nvSpPr>
      <xdr:spPr>
        <a:xfrm>
          <a:off x="18389111" y="973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2" name="直線コネクタ 851"/>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3"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4" name="直線コネクタ 853"/>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5"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6" name="直線コネクタ 855"/>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17628</xdr:rowOff>
    </xdr:from>
    <xdr:to>
      <xdr:col>116</xdr:col>
      <xdr:colOff>63500</xdr:colOff>
      <xdr:row>73</xdr:row>
      <xdr:rowOff>134341</xdr:rowOff>
    </xdr:to>
    <xdr:cxnSp macro="">
      <xdr:nvCxnSpPr>
        <xdr:cNvPr id="857" name="直線コネクタ 856"/>
        <xdr:cNvCxnSpPr/>
      </xdr:nvCxnSpPr>
      <xdr:spPr>
        <a:xfrm>
          <a:off x="21323300" y="12362028"/>
          <a:ext cx="838200" cy="2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58" name="繰出金平均値テキスト"/>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59" name="フローチャート: 判断 858"/>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17628</xdr:rowOff>
    </xdr:from>
    <xdr:to>
      <xdr:col>111</xdr:col>
      <xdr:colOff>177800</xdr:colOff>
      <xdr:row>73</xdr:row>
      <xdr:rowOff>100457</xdr:rowOff>
    </xdr:to>
    <xdr:cxnSp macro="">
      <xdr:nvCxnSpPr>
        <xdr:cNvPr id="860" name="直線コネクタ 859"/>
        <xdr:cNvCxnSpPr/>
      </xdr:nvCxnSpPr>
      <xdr:spPr>
        <a:xfrm flipV="1">
          <a:off x="20434300" y="12362028"/>
          <a:ext cx="889000" cy="25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1" name="フローチャート: 判断 860"/>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2" name="テキスト ボックス 861"/>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100457</xdr:rowOff>
    </xdr:from>
    <xdr:to>
      <xdr:col>107</xdr:col>
      <xdr:colOff>50800</xdr:colOff>
      <xdr:row>74</xdr:row>
      <xdr:rowOff>128536</xdr:rowOff>
    </xdr:to>
    <xdr:cxnSp macro="">
      <xdr:nvCxnSpPr>
        <xdr:cNvPr id="863" name="直線コネクタ 862"/>
        <xdr:cNvCxnSpPr/>
      </xdr:nvCxnSpPr>
      <xdr:spPr>
        <a:xfrm flipV="1">
          <a:off x="19545300" y="12616307"/>
          <a:ext cx="889000" cy="19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4" name="フローチャート: 判断 863"/>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5" name="テキスト ボックス 864"/>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128536</xdr:rowOff>
    </xdr:from>
    <xdr:to>
      <xdr:col>102</xdr:col>
      <xdr:colOff>114300</xdr:colOff>
      <xdr:row>75</xdr:row>
      <xdr:rowOff>32169</xdr:rowOff>
    </xdr:to>
    <xdr:cxnSp macro="">
      <xdr:nvCxnSpPr>
        <xdr:cNvPr id="866" name="直線コネクタ 865"/>
        <xdr:cNvCxnSpPr/>
      </xdr:nvCxnSpPr>
      <xdr:spPr>
        <a:xfrm flipV="1">
          <a:off x="18656300" y="12815836"/>
          <a:ext cx="889000" cy="7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67" name="フローチャート: 判断 866"/>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68" name="テキスト ボックス 867"/>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69" name="フローチャート: 判断 868"/>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0" name="テキスト ボックス 869"/>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83541</xdr:rowOff>
    </xdr:from>
    <xdr:to>
      <xdr:col>116</xdr:col>
      <xdr:colOff>114300</xdr:colOff>
      <xdr:row>74</xdr:row>
      <xdr:rowOff>13691</xdr:rowOff>
    </xdr:to>
    <xdr:sp macro="" textlink="">
      <xdr:nvSpPr>
        <xdr:cNvPr id="876" name="楕円 875"/>
        <xdr:cNvSpPr/>
      </xdr:nvSpPr>
      <xdr:spPr>
        <a:xfrm>
          <a:off x="22110700" y="125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106418</xdr:rowOff>
    </xdr:from>
    <xdr:ext cx="599010" cy="259045"/>
    <xdr:sp macro="" textlink="">
      <xdr:nvSpPr>
        <xdr:cNvPr id="877" name="繰出金該当値テキスト"/>
        <xdr:cNvSpPr txBox="1"/>
      </xdr:nvSpPr>
      <xdr:spPr>
        <a:xfrm>
          <a:off x="22212300" y="1245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138278</xdr:rowOff>
    </xdr:from>
    <xdr:to>
      <xdr:col>112</xdr:col>
      <xdr:colOff>38100</xdr:colOff>
      <xdr:row>72</xdr:row>
      <xdr:rowOff>68428</xdr:rowOff>
    </xdr:to>
    <xdr:sp macro="" textlink="">
      <xdr:nvSpPr>
        <xdr:cNvPr id="878" name="楕円 877"/>
        <xdr:cNvSpPr/>
      </xdr:nvSpPr>
      <xdr:spPr>
        <a:xfrm>
          <a:off x="21272500" y="123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84955</xdr:rowOff>
    </xdr:from>
    <xdr:ext cx="599010" cy="259045"/>
    <xdr:sp macro="" textlink="">
      <xdr:nvSpPr>
        <xdr:cNvPr id="879" name="テキスト ボックス 878"/>
        <xdr:cNvSpPr txBox="1"/>
      </xdr:nvSpPr>
      <xdr:spPr>
        <a:xfrm>
          <a:off x="21023795" y="1208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49657</xdr:rowOff>
    </xdr:from>
    <xdr:to>
      <xdr:col>107</xdr:col>
      <xdr:colOff>101600</xdr:colOff>
      <xdr:row>73</xdr:row>
      <xdr:rowOff>151257</xdr:rowOff>
    </xdr:to>
    <xdr:sp macro="" textlink="">
      <xdr:nvSpPr>
        <xdr:cNvPr id="880" name="楕円 879"/>
        <xdr:cNvSpPr/>
      </xdr:nvSpPr>
      <xdr:spPr>
        <a:xfrm>
          <a:off x="20383500" y="125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167784</xdr:rowOff>
    </xdr:from>
    <xdr:ext cx="599010" cy="259045"/>
    <xdr:sp macro="" textlink="">
      <xdr:nvSpPr>
        <xdr:cNvPr id="881" name="テキスト ボックス 880"/>
        <xdr:cNvSpPr txBox="1"/>
      </xdr:nvSpPr>
      <xdr:spPr>
        <a:xfrm>
          <a:off x="20134795" y="1234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77736</xdr:rowOff>
    </xdr:from>
    <xdr:to>
      <xdr:col>102</xdr:col>
      <xdr:colOff>165100</xdr:colOff>
      <xdr:row>75</xdr:row>
      <xdr:rowOff>7886</xdr:rowOff>
    </xdr:to>
    <xdr:sp macro="" textlink="">
      <xdr:nvSpPr>
        <xdr:cNvPr id="882" name="楕円 881"/>
        <xdr:cNvSpPr/>
      </xdr:nvSpPr>
      <xdr:spPr>
        <a:xfrm>
          <a:off x="19494500" y="12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24413</xdr:rowOff>
    </xdr:from>
    <xdr:ext cx="534377" cy="259045"/>
    <xdr:sp macro="" textlink="">
      <xdr:nvSpPr>
        <xdr:cNvPr id="883" name="テキスト ボックス 882"/>
        <xdr:cNvSpPr txBox="1"/>
      </xdr:nvSpPr>
      <xdr:spPr>
        <a:xfrm>
          <a:off x="19278111" y="125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152819</xdr:rowOff>
    </xdr:from>
    <xdr:to>
      <xdr:col>98</xdr:col>
      <xdr:colOff>38100</xdr:colOff>
      <xdr:row>75</xdr:row>
      <xdr:rowOff>82969</xdr:rowOff>
    </xdr:to>
    <xdr:sp macro="" textlink="">
      <xdr:nvSpPr>
        <xdr:cNvPr id="884" name="楕円 883"/>
        <xdr:cNvSpPr/>
      </xdr:nvSpPr>
      <xdr:spPr>
        <a:xfrm>
          <a:off x="18605500" y="128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99496</xdr:rowOff>
    </xdr:from>
    <xdr:ext cx="534377" cy="259045"/>
    <xdr:sp macro="" textlink="">
      <xdr:nvSpPr>
        <xdr:cNvPr id="885" name="テキスト ボックス 884"/>
        <xdr:cNvSpPr txBox="1"/>
      </xdr:nvSpPr>
      <xdr:spPr>
        <a:xfrm>
          <a:off x="18389111" y="126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８１７，８３９円となっている。主な構成項目である物件費は、住民一人当たり３９１，４０３円となっており、地域消費活性化対策として実施した玄海町みんなで応援券発行事業、新型コロナウイルス感染症対策費及び保有施設の指定管理業務委託等により類似団体平均と比べて高い水準にある。普通建設事業費については住民一人当たり１７０，７７０円となっており、類似団体平均と比べて低い水準にある。　これは、大規模な施設更新工事である庁舎空調設備更新工事が令和元年度に完了したからである。また、積立金については、住民一人当たり４３２，２３４円となっており、ふるさと応援寄附金基金及び電源立地地域対策交付金基金により類似団体平均と比べて高い水準にある。また、補助費等の住民一人当たり３５７，９１０円と前年度２８０，５８１円から７７，３２９円増となっているが、これは導水管新設のための水道事業会計繰出金（建設改良費分）等が影響している。</a:t>
          </a:r>
        </a:p>
        <a:p>
          <a:r>
            <a:rPr kumimoji="1" lang="ja-JP" altLang="en-US" sz="1300">
              <a:latin typeface="ＭＳ Ｐゴシック" panose="020B0600070205080204" pitchFamily="50" charset="-128"/>
              <a:ea typeface="ＭＳ Ｐゴシック" panose="020B0600070205080204" pitchFamily="50" charset="-128"/>
            </a:rPr>
            <a:t>　本町独自及び単独の施策に係る経費により、総じて類似団体と比較し経費が高い傾向にある。今後も人口減少が見込まれる中、健全な財政運営を続けるためにも、事務事業の見直しや取捨選択、原子力関連歳入以外の財源確保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5,130
5,119
35.92
9,777,290
9,325,518
272,377
3,255,295
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16002</xdr:rowOff>
    </xdr:from>
    <xdr:to>
      <xdr:col>24</xdr:col>
      <xdr:colOff>63500</xdr:colOff>
      <xdr:row>32</xdr:row>
      <xdr:rowOff>169672</xdr:rowOff>
    </xdr:to>
    <xdr:cxnSp macro="">
      <xdr:nvCxnSpPr>
        <xdr:cNvPr id="61" name="直線コネクタ 60"/>
        <xdr:cNvCxnSpPr/>
      </xdr:nvCxnSpPr>
      <xdr:spPr>
        <a:xfrm flipV="1">
          <a:off x="3797300" y="5330952"/>
          <a:ext cx="8382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58293</xdr:rowOff>
    </xdr:from>
    <xdr:to>
      <xdr:col>19</xdr:col>
      <xdr:colOff>177800</xdr:colOff>
      <xdr:row>32</xdr:row>
      <xdr:rowOff>169672</xdr:rowOff>
    </xdr:to>
    <xdr:cxnSp macro="">
      <xdr:nvCxnSpPr>
        <xdr:cNvPr id="64" name="直線コネクタ 63"/>
        <xdr:cNvCxnSpPr/>
      </xdr:nvCxnSpPr>
      <xdr:spPr>
        <a:xfrm>
          <a:off x="2908300" y="5373243"/>
          <a:ext cx="889000" cy="2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58293</xdr:rowOff>
    </xdr:from>
    <xdr:to>
      <xdr:col>15</xdr:col>
      <xdr:colOff>50800</xdr:colOff>
      <xdr:row>31</xdr:row>
      <xdr:rowOff>106172</xdr:rowOff>
    </xdr:to>
    <xdr:cxnSp macro="">
      <xdr:nvCxnSpPr>
        <xdr:cNvPr id="67" name="直線コネクタ 66"/>
        <xdr:cNvCxnSpPr/>
      </xdr:nvCxnSpPr>
      <xdr:spPr>
        <a:xfrm flipV="1">
          <a:off x="2019300" y="5373243"/>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1524</xdr:rowOff>
    </xdr:from>
    <xdr:to>
      <xdr:col>10</xdr:col>
      <xdr:colOff>114300</xdr:colOff>
      <xdr:row>31</xdr:row>
      <xdr:rowOff>106172</xdr:rowOff>
    </xdr:to>
    <xdr:cxnSp macro="">
      <xdr:nvCxnSpPr>
        <xdr:cNvPr id="70" name="直線コネクタ 69"/>
        <xdr:cNvCxnSpPr/>
      </xdr:nvCxnSpPr>
      <xdr:spPr>
        <a:xfrm>
          <a:off x="1130300" y="5316474"/>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136652</xdr:rowOff>
    </xdr:from>
    <xdr:to>
      <xdr:col>24</xdr:col>
      <xdr:colOff>114300</xdr:colOff>
      <xdr:row>31</xdr:row>
      <xdr:rowOff>66802</xdr:rowOff>
    </xdr:to>
    <xdr:sp macro="" textlink="">
      <xdr:nvSpPr>
        <xdr:cNvPr id="80" name="楕円 79"/>
        <xdr:cNvSpPr/>
      </xdr:nvSpPr>
      <xdr:spPr>
        <a:xfrm>
          <a:off x="4584700" y="528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89679</xdr:rowOff>
    </xdr:from>
    <xdr:ext cx="534377" cy="259045"/>
    <xdr:sp macro="" textlink="">
      <xdr:nvSpPr>
        <xdr:cNvPr id="81" name="議会費該当値テキスト"/>
        <xdr:cNvSpPr txBox="1"/>
      </xdr:nvSpPr>
      <xdr:spPr>
        <a:xfrm>
          <a:off x="4686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118872</xdr:rowOff>
    </xdr:from>
    <xdr:to>
      <xdr:col>20</xdr:col>
      <xdr:colOff>38100</xdr:colOff>
      <xdr:row>33</xdr:row>
      <xdr:rowOff>49022</xdr:rowOff>
    </xdr:to>
    <xdr:sp macro="" textlink="">
      <xdr:nvSpPr>
        <xdr:cNvPr id="82" name="楕円 81"/>
        <xdr:cNvSpPr/>
      </xdr:nvSpPr>
      <xdr:spPr>
        <a:xfrm>
          <a:off x="3746500" y="56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65549</xdr:rowOff>
    </xdr:from>
    <xdr:ext cx="534377" cy="259045"/>
    <xdr:sp macro="" textlink="">
      <xdr:nvSpPr>
        <xdr:cNvPr id="83" name="テキスト ボックス 82"/>
        <xdr:cNvSpPr txBox="1"/>
      </xdr:nvSpPr>
      <xdr:spPr>
        <a:xfrm>
          <a:off x="3530111" y="53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7493</xdr:rowOff>
    </xdr:from>
    <xdr:to>
      <xdr:col>15</xdr:col>
      <xdr:colOff>101600</xdr:colOff>
      <xdr:row>31</xdr:row>
      <xdr:rowOff>109093</xdr:rowOff>
    </xdr:to>
    <xdr:sp macro="" textlink="">
      <xdr:nvSpPr>
        <xdr:cNvPr id="84" name="楕円 83"/>
        <xdr:cNvSpPr/>
      </xdr:nvSpPr>
      <xdr:spPr>
        <a:xfrm>
          <a:off x="2857500" y="53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125620</xdr:rowOff>
    </xdr:from>
    <xdr:ext cx="534377" cy="259045"/>
    <xdr:sp macro="" textlink="">
      <xdr:nvSpPr>
        <xdr:cNvPr id="85" name="テキスト ボックス 84"/>
        <xdr:cNvSpPr txBox="1"/>
      </xdr:nvSpPr>
      <xdr:spPr>
        <a:xfrm>
          <a:off x="2641111"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55372</xdr:rowOff>
    </xdr:from>
    <xdr:to>
      <xdr:col>10</xdr:col>
      <xdr:colOff>165100</xdr:colOff>
      <xdr:row>31</xdr:row>
      <xdr:rowOff>156972</xdr:rowOff>
    </xdr:to>
    <xdr:sp macro="" textlink="">
      <xdr:nvSpPr>
        <xdr:cNvPr id="86" name="楕円 85"/>
        <xdr:cNvSpPr/>
      </xdr:nvSpPr>
      <xdr:spPr>
        <a:xfrm>
          <a:off x="1968500" y="53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2049</xdr:rowOff>
    </xdr:from>
    <xdr:ext cx="534377" cy="259045"/>
    <xdr:sp macro="" textlink="">
      <xdr:nvSpPr>
        <xdr:cNvPr id="87" name="テキスト ボックス 86"/>
        <xdr:cNvSpPr txBox="1"/>
      </xdr:nvSpPr>
      <xdr:spPr>
        <a:xfrm>
          <a:off x="1752111" y="51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122174</xdr:rowOff>
    </xdr:from>
    <xdr:to>
      <xdr:col>6</xdr:col>
      <xdr:colOff>38100</xdr:colOff>
      <xdr:row>31</xdr:row>
      <xdr:rowOff>52324</xdr:rowOff>
    </xdr:to>
    <xdr:sp macro="" textlink="">
      <xdr:nvSpPr>
        <xdr:cNvPr id="88" name="楕円 87"/>
        <xdr:cNvSpPr/>
      </xdr:nvSpPr>
      <xdr:spPr>
        <a:xfrm>
          <a:off x="1079500" y="52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68851</xdr:rowOff>
    </xdr:from>
    <xdr:ext cx="534377" cy="259045"/>
    <xdr:sp macro="" textlink="">
      <xdr:nvSpPr>
        <xdr:cNvPr id="89" name="テキスト ボックス 88"/>
        <xdr:cNvSpPr txBox="1"/>
      </xdr:nvSpPr>
      <xdr:spPr>
        <a:xfrm>
          <a:off x="863111" y="50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78340</xdr:rowOff>
    </xdr:from>
    <xdr:to>
      <xdr:col>24</xdr:col>
      <xdr:colOff>63500</xdr:colOff>
      <xdr:row>51</xdr:row>
      <xdr:rowOff>116414</xdr:rowOff>
    </xdr:to>
    <xdr:cxnSp macro="">
      <xdr:nvCxnSpPr>
        <xdr:cNvPr id="120" name="直線コネクタ 119"/>
        <xdr:cNvCxnSpPr/>
      </xdr:nvCxnSpPr>
      <xdr:spPr>
        <a:xfrm flipV="1">
          <a:off x="3797300" y="8822290"/>
          <a:ext cx="838200" cy="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76064</xdr:rowOff>
    </xdr:from>
    <xdr:to>
      <xdr:col>19</xdr:col>
      <xdr:colOff>177800</xdr:colOff>
      <xdr:row>51</xdr:row>
      <xdr:rowOff>116414</xdr:rowOff>
    </xdr:to>
    <xdr:cxnSp macro="">
      <xdr:nvCxnSpPr>
        <xdr:cNvPr id="123" name="直線コネクタ 122"/>
        <xdr:cNvCxnSpPr/>
      </xdr:nvCxnSpPr>
      <xdr:spPr>
        <a:xfrm>
          <a:off x="2908300" y="8820014"/>
          <a:ext cx="889000" cy="4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160021</xdr:rowOff>
    </xdr:from>
    <xdr:to>
      <xdr:col>15</xdr:col>
      <xdr:colOff>50800</xdr:colOff>
      <xdr:row>51</xdr:row>
      <xdr:rowOff>76064</xdr:rowOff>
    </xdr:to>
    <xdr:cxnSp macro="">
      <xdr:nvCxnSpPr>
        <xdr:cNvPr id="126" name="直線コネクタ 125"/>
        <xdr:cNvCxnSpPr/>
      </xdr:nvCxnSpPr>
      <xdr:spPr>
        <a:xfrm>
          <a:off x="2019300" y="8732521"/>
          <a:ext cx="889000" cy="8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160021</xdr:rowOff>
    </xdr:from>
    <xdr:to>
      <xdr:col>10</xdr:col>
      <xdr:colOff>114300</xdr:colOff>
      <xdr:row>54</xdr:row>
      <xdr:rowOff>92540</xdr:rowOff>
    </xdr:to>
    <xdr:cxnSp macro="">
      <xdr:nvCxnSpPr>
        <xdr:cNvPr id="129" name="直線コネクタ 128"/>
        <xdr:cNvCxnSpPr/>
      </xdr:nvCxnSpPr>
      <xdr:spPr>
        <a:xfrm flipV="1">
          <a:off x="1130300" y="8732521"/>
          <a:ext cx="889000" cy="6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27540</xdr:rowOff>
    </xdr:from>
    <xdr:to>
      <xdr:col>24</xdr:col>
      <xdr:colOff>114300</xdr:colOff>
      <xdr:row>51</xdr:row>
      <xdr:rowOff>129140</xdr:rowOff>
    </xdr:to>
    <xdr:sp macro="" textlink="">
      <xdr:nvSpPr>
        <xdr:cNvPr id="139" name="楕円 138"/>
        <xdr:cNvSpPr/>
      </xdr:nvSpPr>
      <xdr:spPr>
        <a:xfrm>
          <a:off x="4584700" y="8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123271</xdr:rowOff>
    </xdr:from>
    <xdr:ext cx="599010" cy="259045"/>
    <xdr:sp macro="" textlink="">
      <xdr:nvSpPr>
        <xdr:cNvPr id="140" name="総務費該当値テキスト"/>
        <xdr:cNvSpPr txBox="1"/>
      </xdr:nvSpPr>
      <xdr:spPr>
        <a:xfrm>
          <a:off x="4686300" y="86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65614</xdr:rowOff>
    </xdr:from>
    <xdr:to>
      <xdr:col>20</xdr:col>
      <xdr:colOff>38100</xdr:colOff>
      <xdr:row>51</xdr:row>
      <xdr:rowOff>167214</xdr:rowOff>
    </xdr:to>
    <xdr:sp macro="" textlink="">
      <xdr:nvSpPr>
        <xdr:cNvPr id="141" name="楕円 140"/>
        <xdr:cNvSpPr/>
      </xdr:nvSpPr>
      <xdr:spPr>
        <a:xfrm>
          <a:off x="3746500" y="88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12291</xdr:rowOff>
    </xdr:from>
    <xdr:ext cx="599010" cy="259045"/>
    <xdr:sp macro="" textlink="">
      <xdr:nvSpPr>
        <xdr:cNvPr id="142" name="テキスト ボックス 141"/>
        <xdr:cNvSpPr txBox="1"/>
      </xdr:nvSpPr>
      <xdr:spPr>
        <a:xfrm>
          <a:off x="3497795" y="858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25264</xdr:rowOff>
    </xdr:from>
    <xdr:to>
      <xdr:col>15</xdr:col>
      <xdr:colOff>101600</xdr:colOff>
      <xdr:row>51</xdr:row>
      <xdr:rowOff>126864</xdr:rowOff>
    </xdr:to>
    <xdr:sp macro="" textlink="">
      <xdr:nvSpPr>
        <xdr:cNvPr id="143" name="楕円 142"/>
        <xdr:cNvSpPr/>
      </xdr:nvSpPr>
      <xdr:spPr>
        <a:xfrm>
          <a:off x="2857500" y="87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143391</xdr:rowOff>
    </xdr:from>
    <xdr:ext cx="599010" cy="259045"/>
    <xdr:sp macro="" textlink="">
      <xdr:nvSpPr>
        <xdr:cNvPr id="144" name="テキスト ボックス 143"/>
        <xdr:cNvSpPr txBox="1"/>
      </xdr:nvSpPr>
      <xdr:spPr>
        <a:xfrm>
          <a:off x="2608795" y="854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109221</xdr:rowOff>
    </xdr:from>
    <xdr:to>
      <xdr:col>10</xdr:col>
      <xdr:colOff>165100</xdr:colOff>
      <xdr:row>51</xdr:row>
      <xdr:rowOff>39371</xdr:rowOff>
    </xdr:to>
    <xdr:sp macro="" textlink="">
      <xdr:nvSpPr>
        <xdr:cNvPr id="145" name="楕円 144"/>
        <xdr:cNvSpPr/>
      </xdr:nvSpPr>
      <xdr:spPr>
        <a:xfrm>
          <a:off x="1968500" y="86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55898</xdr:rowOff>
    </xdr:from>
    <xdr:ext cx="599010" cy="259045"/>
    <xdr:sp macro="" textlink="">
      <xdr:nvSpPr>
        <xdr:cNvPr id="146" name="テキスト ボックス 145"/>
        <xdr:cNvSpPr txBox="1"/>
      </xdr:nvSpPr>
      <xdr:spPr>
        <a:xfrm>
          <a:off x="1719795" y="845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41740</xdr:rowOff>
    </xdr:from>
    <xdr:to>
      <xdr:col>6</xdr:col>
      <xdr:colOff>38100</xdr:colOff>
      <xdr:row>54</xdr:row>
      <xdr:rowOff>143340</xdr:rowOff>
    </xdr:to>
    <xdr:sp macro="" textlink="">
      <xdr:nvSpPr>
        <xdr:cNvPr id="147" name="楕円 146"/>
        <xdr:cNvSpPr/>
      </xdr:nvSpPr>
      <xdr:spPr>
        <a:xfrm>
          <a:off x="1079500" y="93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159867</xdr:rowOff>
    </xdr:from>
    <xdr:ext cx="599010" cy="259045"/>
    <xdr:sp macro="" textlink="">
      <xdr:nvSpPr>
        <xdr:cNvPr id="148" name="テキスト ボックス 147"/>
        <xdr:cNvSpPr txBox="1"/>
      </xdr:nvSpPr>
      <xdr:spPr>
        <a:xfrm>
          <a:off x="830795" y="907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159222</xdr:rowOff>
    </xdr:from>
    <xdr:to>
      <xdr:col>24</xdr:col>
      <xdr:colOff>63500</xdr:colOff>
      <xdr:row>74</xdr:row>
      <xdr:rowOff>144784</xdr:rowOff>
    </xdr:to>
    <xdr:cxnSp macro="">
      <xdr:nvCxnSpPr>
        <xdr:cNvPr id="176" name="直線コネクタ 175"/>
        <xdr:cNvCxnSpPr/>
      </xdr:nvCxnSpPr>
      <xdr:spPr>
        <a:xfrm>
          <a:off x="3797300" y="12675072"/>
          <a:ext cx="838200" cy="1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159222</xdr:rowOff>
    </xdr:from>
    <xdr:to>
      <xdr:col>19</xdr:col>
      <xdr:colOff>177800</xdr:colOff>
      <xdr:row>74</xdr:row>
      <xdr:rowOff>107339</xdr:rowOff>
    </xdr:to>
    <xdr:cxnSp macro="">
      <xdr:nvCxnSpPr>
        <xdr:cNvPr id="179" name="直線コネクタ 178"/>
        <xdr:cNvCxnSpPr/>
      </xdr:nvCxnSpPr>
      <xdr:spPr>
        <a:xfrm flipV="1">
          <a:off x="2908300" y="12675072"/>
          <a:ext cx="889000" cy="11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107339</xdr:rowOff>
    </xdr:from>
    <xdr:to>
      <xdr:col>15</xdr:col>
      <xdr:colOff>50800</xdr:colOff>
      <xdr:row>75</xdr:row>
      <xdr:rowOff>48173</xdr:rowOff>
    </xdr:to>
    <xdr:cxnSp macro="">
      <xdr:nvCxnSpPr>
        <xdr:cNvPr id="182" name="直線コネクタ 181"/>
        <xdr:cNvCxnSpPr/>
      </xdr:nvCxnSpPr>
      <xdr:spPr>
        <a:xfrm flipV="1">
          <a:off x="2019300" y="12794639"/>
          <a:ext cx="889000" cy="11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74339</xdr:rowOff>
    </xdr:from>
    <xdr:to>
      <xdr:col>10</xdr:col>
      <xdr:colOff>114300</xdr:colOff>
      <xdr:row>75</xdr:row>
      <xdr:rowOff>48173</xdr:rowOff>
    </xdr:to>
    <xdr:cxnSp macro="">
      <xdr:nvCxnSpPr>
        <xdr:cNvPr id="185" name="直線コネクタ 184"/>
        <xdr:cNvCxnSpPr/>
      </xdr:nvCxnSpPr>
      <xdr:spPr>
        <a:xfrm>
          <a:off x="1130300" y="12761639"/>
          <a:ext cx="889000" cy="1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93984</xdr:rowOff>
    </xdr:from>
    <xdr:to>
      <xdr:col>24</xdr:col>
      <xdr:colOff>114300</xdr:colOff>
      <xdr:row>75</xdr:row>
      <xdr:rowOff>24134</xdr:rowOff>
    </xdr:to>
    <xdr:sp macro="" textlink="">
      <xdr:nvSpPr>
        <xdr:cNvPr id="195" name="楕円 194"/>
        <xdr:cNvSpPr/>
      </xdr:nvSpPr>
      <xdr:spPr>
        <a:xfrm>
          <a:off x="4584700" y="127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116861</xdr:rowOff>
    </xdr:from>
    <xdr:ext cx="599010" cy="259045"/>
    <xdr:sp macro="" textlink="">
      <xdr:nvSpPr>
        <xdr:cNvPr id="196" name="民生費該当値テキスト"/>
        <xdr:cNvSpPr txBox="1"/>
      </xdr:nvSpPr>
      <xdr:spPr>
        <a:xfrm>
          <a:off x="4686300" y="1263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108422</xdr:rowOff>
    </xdr:from>
    <xdr:to>
      <xdr:col>20</xdr:col>
      <xdr:colOff>38100</xdr:colOff>
      <xdr:row>74</xdr:row>
      <xdr:rowOff>38572</xdr:rowOff>
    </xdr:to>
    <xdr:sp macro="" textlink="">
      <xdr:nvSpPr>
        <xdr:cNvPr id="197" name="楕円 196"/>
        <xdr:cNvSpPr/>
      </xdr:nvSpPr>
      <xdr:spPr>
        <a:xfrm>
          <a:off x="3746500" y="126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55099</xdr:rowOff>
    </xdr:from>
    <xdr:ext cx="599010" cy="259045"/>
    <xdr:sp macro="" textlink="">
      <xdr:nvSpPr>
        <xdr:cNvPr id="198" name="テキスト ボックス 197"/>
        <xdr:cNvSpPr txBox="1"/>
      </xdr:nvSpPr>
      <xdr:spPr>
        <a:xfrm>
          <a:off x="3497795" y="1239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56539</xdr:rowOff>
    </xdr:from>
    <xdr:to>
      <xdr:col>15</xdr:col>
      <xdr:colOff>101600</xdr:colOff>
      <xdr:row>74</xdr:row>
      <xdr:rowOff>158139</xdr:rowOff>
    </xdr:to>
    <xdr:sp macro="" textlink="">
      <xdr:nvSpPr>
        <xdr:cNvPr id="199" name="楕円 198"/>
        <xdr:cNvSpPr/>
      </xdr:nvSpPr>
      <xdr:spPr>
        <a:xfrm>
          <a:off x="2857500" y="1274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3216</xdr:rowOff>
    </xdr:from>
    <xdr:ext cx="599010" cy="259045"/>
    <xdr:sp macro="" textlink="">
      <xdr:nvSpPr>
        <xdr:cNvPr id="200" name="テキスト ボックス 199"/>
        <xdr:cNvSpPr txBox="1"/>
      </xdr:nvSpPr>
      <xdr:spPr>
        <a:xfrm>
          <a:off x="2608795" y="1251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168823</xdr:rowOff>
    </xdr:from>
    <xdr:to>
      <xdr:col>10</xdr:col>
      <xdr:colOff>165100</xdr:colOff>
      <xdr:row>75</xdr:row>
      <xdr:rowOff>98973</xdr:rowOff>
    </xdr:to>
    <xdr:sp macro="" textlink="">
      <xdr:nvSpPr>
        <xdr:cNvPr id="201" name="楕円 200"/>
        <xdr:cNvSpPr/>
      </xdr:nvSpPr>
      <xdr:spPr>
        <a:xfrm>
          <a:off x="1968500" y="128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115500</xdr:rowOff>
    </xdr:from>
    <xdr:ext cx="599010" cy="259045"/>
    <xdr:sp macro="" textlink="">
      <xdr:nvSpPr>
        <xdr:cNvPr id="202" name="テキスト ボックス 201"/>
        <xdr:cNvSpPr txBox="1"/>
      </xdr:nvSpPr>
      <xdr:spPr>
        <a:xfrm>
          <a:off x="1719795" y="126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23539</xdr:rowOff>
    </xdr:from>
    <xdr:to>
      <xdr:col>6</xdr:col>
      <xdr:colOff>38100</xdr:colOff>
      <xdr:row>74</xdr:row>
      <xdr:rowOff>125139</xdr:rowOff>
    </xdr:to>
    <xdr:sp macro="" textlink="">
      <xdr:nvSpPr>
        <xdr:cNvPr id="203" name="楕円 202"/>
        <xdr:cNvSpPr/>
      </xdr:nvSpPr>
      <xdr:spPr>
        <a:xfrm>
          <a:off x="1079500" y="127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141666</xdr:rowOff>
    </xdr:from>
    <xdr:ext cx="599010" cy="259045"/>
    <xdr:sp macro="" textlink="">
      <xdr:nvSpPr>
        <xdr:cNvPr id="204" name="テキスト ボックス 203"/>
        <xdr:cNvSpPr txBox="1"/>
      </xdr:nvSpPr>
      <xdr:spPr>
        <a:xfrm>
          <a:off x="830795" y="124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153338</xdr:rowOff>
    </xdr:from>
    <xdr:to>
      <xdr:col>24</xdr:col>
      <xdr:colOff>63500</xdr:colOff>
      <xdr:row>95</xdr:row>
      <xdr:rowOff>165742</xdr:rowOff>
    </xdr:to>
    <xdr:cxnSp macro="">
      <xdr:nvCxnSpPr>
        <xdr:cNvPr id="231" name="直線コネクタ 230"/>
        <xdr:cNvCxnSpPr/>
      </xdr:nvCxnSpPr>
      <xdr:spPr>
        <a:xfrm flipV="1">
          <a:off x="3797300" y="16269638"/>
          <a:ext cx="838200" cy="18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151426</xdr:rowOff>
    </xdr:from>
    <xdr:to>
      <xdr:col>19</xdr:col>
      <xdr:colOff>177800</xdr:colOff>
      <xdr:row>95</xdr:row>
      <xdr:rowOff>165742</xdr:rowOff>
    </xdr:to>
    <xdr:cxnSp macro="">
      <xdr:nvCxnSpPr>
        <xdr:cNvPr id="234" name="直線コネクタ 233"/>
        <xdr:cNvCxnSpPr/>
      </xdr:nvCxnSpPr>
      <xdr:spPr>
        <a:xfrm>
          <a:off x="2908300" y="16439176"/>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151426</xdr:rowOff>
    </xdr:from>
    <xdr:to>
      <xdr:col>15</xdr:col>
      <xdr:colOff>50800</xdr:colOff>
      <xdr:row>96</xdr:row>
      <xdr:rowOff>138398</xdr:rowOff>
    </xdr:to>
    <xdr:cxnSp macro="">
      <xdr:nvCxnSpPr>
        <xdr:cNvPr id="237" name="直線コネクタ 236"/>
        <xdr:cNvCxnSpPr/>
      </xdr:nvCxnSpPr>
      <xdr:spPr>
        <a:xfrm flipV="1">
          <a:off x="2019300" y="16439176"/>
          <a:ext cx="889000" cy="1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138054</xdr:rowOff>
    </xdr:from>
    <xdr:to>
      <xdr:col>10</xdr:col>
      <xdr:colOff>114300</xdr:colOff>
      <xdr:row>96</xdr:row>
      <xdr:rowOff>138398</xdr:rowOff>
    </xdr:to>
    <xdr:cxnSp macro="">
      <xdr:nvCxnSpPr>
        <xdr:cNvPr id="240" name="直線コネクタ 239"/>
        <xdr:cNvCxnSpPr/>
      </xdr:nvCxnSpPr>
      <xdr:spPr>
        <a:xfrm>
          <a:off x="1130300" y="1659725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102538</xdr:rowOff>
    </xdr:from>
    <xdr:to>
      <xdr:col>24</xdr:col>
      <xdr:colOff>114300</xdr:colOff>
      <xdr:row>95</xdr:row>
      <xdr:rowOff>32688</xdr:rowOff>
    </xdr:to>
    <xdr:sp macro="" textlink="">
      <xdr:nvSpPr>
        <xdr:cNvPr id="250" name="楕円 249"/>
        <xdr:cNvSpPr/>
      </xdr:nvSpPr>
      <xdr:spPr>
        <a:xfrm>
          <a:off x="4584700" y="162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125415</xdr:rowOff>
    </xdr:from>
    <xdr:ext cx="599010" cy="259045"/>
    <xdr:sp macro="" textlink="">
      <xdr:nvSpPr>
        <xdr:cNvPr id="251" name="衛生費該当値テキスト"/>
        <xdr:cNvSpPr txBox="1"/>
      </xdr:nvSpPr>
      <xdr:spPr>
        <a:xfrm>
          <a:off x="4686300" y="1607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114942</xdr:rowOff>
    </xdr:from>
    <xdr:to>
      <xdr:col>20</xdr:col>
      <xdr:colOff>38100</xdr:colOff>
      <xdr:row>96</xdr:row>
      <xdr:rowOff>45092</xdr:rowOff>
    </xdr:to>
    <xdr:sp macro="" textlink="">
      <xdr:nvSpPr>
        <xdr:cNvPr id="252" name="楕円 251"/>
        <xdr:cNvSpPr/>
      </xdr:nvSpPr>
      <xdr:spPr>
        <a:xfrm>
          <a:off x="3746500" y="164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61619</xdr:rowOff>
    </xdr:from>
    <xdr:ext cx="599010" cy="259045"/>
    <xdr:sp macro="" textlink="">
      <xdr:nvSpPr>
        <xdr:cNvPr id="253" name="テキスト ボックス 252"/>
        <xdr:cNvSpPr txBox="1"/>
      </xdr:nvSpPr>
      <xdr:spPr>
        <a:xfrm>
          <a:off x="3497795" y="1617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100626</xdr:rowOff>
    </xdr:from>
    <xdr:to>
      <xdr:col>15</xdr:col>
      <xdr:colOff>101600</xdr:colOff>
      <xdr:row>96</xdr:row>
      <xdr:rowOff>30776</xdr:rowOff>
    </xdr:to>
    <xdr:sp macro="" textlink="">
      <xdr:nvSpPr>
        <xdr:cNvPr id="254" name="楕円 253"/>
        <xdr:cNvSpPr/>
      </xdr:nvSpPr>
      <xdr:spPr>
        <a:xfrm>
          <a:off x="2857500" y="1638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47303</xdr:rowOff>
    </xdr:from>
    <xdr:ext cx="599010" cy="259045"/>
    <xdr:sp macro="" textlink="">
      <xdr:nvSpPr>
        <xdr:cNvPr id="255" name="テキスト ボックス 254"/>
        <xdr:cNvSpPr txBox="1"/>
      </xdr:nvSpPr>
      <xdr:spPr>
        <a:xfrm>
          <a:off x="2608795" y="1616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87598</xdr:rowOff>
    </xdr:from>
    <xdr:to>
      <xdr:col>10</xdr:col>
      <xdr:colOff>165100</xdr:colOff>
      <xdr:row>97</xdr:row>
      <xdr:rowOff>17748</xdr:rowOff>
    </xdr:to>
    <xdr:sp macro="" textlink="">
      <xdr:nvSpPr>
        <xdr:cNvPr id="256" name="楕円 255"/>
        <xdr:cNvSpPr/>
      </xdr:nvSpPr>
      <xdr:spPr>
        <a:xfrm>
          <a:off x="1968500" y="165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8875</xdr:rowOff>
    </xdr:from>
    <xdr:ext cx="534377" cy="259045"/>
    <xdr:sp macro="" textlink="">
      <xdr:nvSpPr>
        <xdr:cNvPr id="257" name="テキスト ボックス 256"/>
        <xdr:cNvSpPr txBox="1"/>
      </xdr:nvSpPr>
      <xdr:spPr>
        <a:xfrm>
          <a:off x="1752111" y="166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87254</xdr:rowOff>
    </xdr:from>
    <xdr:to>
      <xdr:col>6</xdr:col>
      <xdr:colOff>38100</xdr:colOff>
      <xdr:row>97</xdr:row>
      <xdr:rowOff>17404</xdr:rowOff>
    </xdr:to>
    <xdr:sp macro="" textlink="">
      <xdr:nvSpPr>
        <xdr:cNvPr id="258" name="楕円 257"/>
        <xdr:cNvSpPr/>
      </xdr:nvSpPr>
      <xdr:spPr>
        <a:xfrm>
          <a:off x="1079500" y="165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8531</xdr:rowOff>
    </xdr:from>
    <xdr:ext cx="534377" cy="259045"/>
    <xdr:sp macro="" textlink="">
      <xdr:nvSpPr>
        <xdr:cNvPr id="259" name="テキスト ボックス 258"/>
        <xdr:cNvSpPr txBox="1"/>
      </xdr:nvSpPr>
      <xdr:spPr>
        <a:xfrm>
          <a:off x="863111" y="166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96919</xdr:rowOff>
    </xdr:from>
    <xdr:to>
      <xdr:col>55</xdr:col>
      <xdr:colOff>0</xdr:colOff>
      <xdr:row>39</xdr:row>
      <xdr:rowOff>96919</xdr:rowOff>
    </xdr:to>
    <xdr:cxnSp macro="">
      <xdr:nvCxnSpPr>
        <xdr:cNvPr id="290" name="直線コネクタ 289"/>
        <xdr:cNvCxnSpPr/>
      </xdr:nvCxnSpPr>
      <xdr:spPr>
        <a:xfrm>
          <a:off x="9639300" y="67834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96919</xdr:rowOff>
    </xdr:from>
    <xdr:to>
      <xdr:col>50</xdr:col>
      <xdr:colOff>114300</xdr:colOff>
      <xdr:row>39</xdr:row>
      <xdr:rowOff>96919</xdr:rowOff>
    </xdr:to>
    <xdr:cxnSp macro="">
      <xdr:nvCxnSpPr>
        <xdr:cNvPr id="293" name="直線コネクタ 292"/>
        <xdr:cNvCxnSpPr/>
      </xdr:nvCxnSpPr>
      <xdr:spPr>
        <a:xfrm>
          <a:off x="8750300" y="6783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96919</xdr:rowOff>
    </xdr:from>
    <xdr:to>
      <xdr:col>45</xdr:col>
      <xdr:colOff>177800</xdr:colOff>
      <xdr:row>39</xdr:row>
      <xdr:rowOff>97246</xdr:rowOff>
    </xdr:to>
    <xdr:cxnSp macro="">
      <xdr:nvCxnSpPr>
        <xdr:cNvPr id="296" name="直線コネクタ 295"/>
        <xdr:cNvCxnSpPr/>
      </xdr:nvCxnSpPr>
      <xdr:spPr>
        <a:xfrm flipV="1">
          <a:off x="7861300" y="678346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97246</xdr:rowOff>
    </xdr:from>
    <xdr:to>
      <xdr:col>41</xdr:col>
      <xdr:colOff>50800</xdr:colOff>
      <xdr:row>39</xdr:row>
      <xdr:rowOff>97246</xdr:rowOff>
    </xdr:to>
    <xdr:cxnSp macro="">
      <xdr:nvCxnSpPr>
        <xdr:cNvPr id="299" name="直線コネクタ 298"/>
        <xdr:cNvCxnSpPr/>
      </xdr:nvCxnSpPr>
      <xdr:spPr>
        <a:xfrm>
          <a:off x="6972300" y="6783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46119</xdr:rowOff>
    </xdr:from>
    <xdr:to>
      <xdr:col>55</xdr:col>
      <xdr:colOff>50800</xdr:colOff>
      <xdr:row>39</xdr:row>
      <xdr:rowOff>147719</xdr:rowOff>
    </xdr:to>
    <xdr:sp macro="" textlink="">
      <xdr:nvSpPr>
        <xdr:cNvPr id="309" name="楕円 308"/>
        <xdr:cNvSpPr/>
      </xdr:nvSpPr>
      <xdr:spPr>
        <a:xfrm>
          <a:off x="104267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132496</xdr:rowOff>
    </xdr:from>
    <xdr:ext cx="249299" cy="259045"/>
    <xdr:sp macro="" textlink="">
      <xdr:nvSpPr>
        <xdr:cNvPr id="310" name="労働費該当値テキスト"/>
        <xdr:cNvSpPr txBox="1"/>
      </xdr:nvSpPr>
      <xdr:spPr>
        <a:xfrm>
          <a:off x="10528300" y="66475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46119</xdr:rowOff>
    </xdr:from>
    <xdr:to>
      <xdr:col>50</xdr:col>
      <xdr:colOff>165100</xdr:colOff>
      <xdr:row>39</xdr:row>
      <xdr:rowOff>147719</xdr:rowOff>
    </xdr:to>
    <xdr:sp macro="" textlink="">
      <xdr:nvSpPr>
        <xdr:cNvPr id="311" name="楕円 310"/>
        <xdr:cNvSpPr/>
      </xdr:nvSpPr>
      <xdr:spPr>
        <a:xfrm>
          <a:off x="9588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138846</xdr:rowOff>
    </xdr:from>
    <xdr:ext cx="249299" cy="259045"/>
    <xdr:sp macro="" textlink="">
      <xdr:nvSpPr>
        <xdr:cNvPr id="312" name="テキスト ボックス 311"/>
        <xdr:cNvSpPr txBox="1"/>
      </xdr:nvSpPr>
      <xdr:spPr>
        <a:xfrm>
          <a:off x="9514650" y="682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46119</xdr:rowOff>
    </xdr:from>
    <xdr:to>
      <xdr:col>46</xdr:col>
      <xdr:colOff>38100</xdr:colOff>
      <xdr:row>39</xdr:row>
      <xdr:rowOff>147719</xdr:rowOff>
    </xdr:to>
    <xdr:sp macro="" textlink="">
      <xdr:nvSpPr>
        <xdr:cNvPr id="313" name="楕円 312"/>
        <xdr:cNvSpPr/>
      </xdr:nvSpPr>
      <xdr:spPr>
        <a:xfrm>
          <a:off x="8699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138846</xdr:rowOff>
    </xdr:from>
    <xdr:ext cx="249299" cy="259045"/>
    <xdr:sp macro="" textlink="">
      <xdr:nvSpPr>
        <xdr:cNvPr id="314" name="テキスト ボックス 313"/>
        <xdr:cNvSpPr txBox="1"/>
      </xdr:nvSpPr>
      <xdr:spPr>
        <a:xfrm>
          <a:off x="8625650" y="682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46446</xdr:rowOff>
    </xdr:from>
    <xdr:to>
      <xdr:col>41</xdr:col>
      <xdr:colOff>101600</xdr:colOff>
      <xdr:row>39</xdr:row>
      <xdr:rowOff>148046</xdr:rowOff>
    </xdr:to>
    <xdr:sp macro="" textlink="">
      <xdr:nvSpPr>
        <xdr:cNvPr id="315" name="楕円 314"/>
        <xdr:cNvSpPr/>
      </xdr:nvSpPr>
      <xdr:spPr>
        <a:xfrm>
          <a:off x="7810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139173</xdr:rowOff>
    </xdr:from>
    <xdr:ext cx="249299" cy="259045"/>
    <xdr:sp macro="" textlink="">
      <xdr:nvSpPr>
        <xdr:cNvPr id="316" name="テキスト ボックス 315"/>
        <xdr:cNvSpPr txBox="1"/>
      </xdr:nvSpPr>
      <xdr:spPr>
        <a:xfrm>
          <a:off x="7736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46446</xdr:rowOff>
    </xdr:from>
    <xdr:to>
      <xdr:col>36</xdr:col>
      <xdr:colOff>165100</xdr:colOff>
      <xdr:row>39</xdr:row>
      <xdr:rowOff>148046</xdr:rowOff>
    </xdr:to>
    <xdr:sp macro="" textlink="">
      <xdr:nvSpPr>
        <xdr:cNvPr id="317" name="楕円 316"/>
        <xdr:cNvSpPr/>
      </xdr:nvSpPr>
      <xdr:spPr>
        <a:xfrm>
          <a:off x="692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139173</xdr:rowOff>
    </xdr:from>
    <xdr:ext cx="249299" cy="259045"/>
    <xdr:sp macro="" textlink="">
      <xdr:nvSpPr>
        <xdr:cNvPr id="318" name="テキスト ボックス 317"/>
        <xdr:cNvSpPr txBox="1"/>
      </xdr:nvSpPr>
      <xdr:spPr>
        <a:xfrm>
          <a:off x="6847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104015</xdr:rowOff>
    </xdr:from>
    <xdr:to>
      <xdr:col>55</xdr:col>
      <xdr:colOff>0</xdr:colOff>
      <xdr:row>57</xdr:row>
      <xdr:rowOff>129037</xdr:rowOff>
    </xdr:to>
    <xdr:cxnSp macro="">
      <xdr:nvCxnSpPr>
        <xdr:cNvPr id="349" name="直線コネクタ 348"/>
        <xdr:cNvCxnSpPr/>
      </xdr:nvCxnSpPr>
      <xdr:spPr>
        <a:xfrm flipV="1">
          <a:off x="9639300" y="9876665"/>
          <a:ext cx="8382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159758</xdr:rowOff>
    </xdr:from>
    <xdr:to>
      <xdr:col>50</xdr:col>
      <xdr:colOff>114300</xdr:colOff>
      <xdr:row>57</xdr:row>
      <xdr:rowOff>129037</xdr:rowOff>
    </xdr:to>
    <xdr:cxnSp macro="">
      <xdr:nvCxnSpPr>
        <xdr:cNvPr id="352" name="直線コネクタ 351"/>
        <xdr:cNvCxnSpPr/>
      </xdr:nvCxnSpPr>
      <xdr:spPr>
        <a:xfrm>
          <a:off x="8750300" y="9760958"/>
          <a:ext cx="889000" cy="1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159758</xdr:rowOff>
    </xdr:from>
    <xdr:to>
      <xdr:col>45</xdr:col>
      <xdr:colOff>177800</xdr:colOff>
      <xdr:row>58</xdr:row>
      <xdr:rowOff>30876</xdr:rowOff>
    </xdr:to>
    <xdr:cxnSp macro="">
      <xdr:nvCxnSpPr>
        <xdr:cNvPr id="355" name="直線コネクタ 354"/>
        <xdr:cNvCxnSpPr/>
      </xdr:nvCxnSpPr>
      <xdr:spPr>
        <a:xfrm flipV="1">
          <a:off x="7861300" y="9760958"/>
          <a:ext cx="889000" cy="2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38851</xdr:rowOff>
    </xdr:from>
    <xdr:to>
      <xdr:col>41</xdr:col>
      <xdr:colOff>50800</xdr:colOff>
      <xdr:row>58</xdr:row>
      <xdr:rowOff>30876</xdr:rowOff>
    </xdr:to>
    <xdr:cxnSp macro="">
      <xdr:nvCxnSpPr>
        <xdr:cNvPr id="358" name="直線コネクタ 357"/>
        <xdr:cNvCxnSpPr/>
      </xdr:nvCxnSpPr>
      <xdr:spPr>
        <a:xfrm>
          <a:off x="6972300" y="9811501"/>
          <a:ext cx="889000" cy="1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53215</xdr:rowOff>
    </xdr:from>
    <xdr:to>
      <xdr:col>55</xdr:col>
      <xdr:colOff>50800</xdr:colOff>
      <xdr:row>57</xdr:row>
      <xdr:rowOff>154815</xdr:rowOff>
    </xdr:to>
    <xdr:sp macro="" textlink="">
      <xdr:nvSpPr>
        <xdr:cNvPr id="368" name="楕円 367"/>
        <xdr:cNvSpPr/>
      </xdr:nvSpPr>
      <xdr:spPr>
        <a:xfrm>
          <a:off x="104267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31642</xdr:rowOff>
    </xdr:from>
    <xdr:ext cx="599010" cy="259045"/>
    <xdr:sp macro="" textlink="">
      <xdr:nvSpPr>
        <xdr:cNvPr id="369" name="農林水産業費該当値テキスト"/>
        <xdr:cNvSpPr txBox="1"/>
      </xdr:nvSpPr>
      <xdr:spPr>
        <a:xfrm>
          <a:off x="10528300" y="98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78237</xdr:rowOff>
    </xdr:from>
    <xdr:to>
      <xdr:col>50</xdr:col>
      <xdr:colOff>165100</xdr:colOff>
      <xdr:row>58</xdr:row>
      <xdr:rowOff>8387</xdr:rowOff>
    </xdr:to>
    <xdr:sp macro="" textlink="">
      <xdr:nvSpPr>
        <xdr:cNvPr id="370" name="楕円 369"/>
        <xdr:cNvSpPr/>
      </xdr:nvSpPr>
      <xdr:spPr>
        <a:xfrm>
          <a:off x="9588500" y="98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170964</xdr:rowOff>
    </xdr:from>
    <xdr:ext cx="534377" cy="259045"/>
    <xdr:sp macro="" textlink="">
      <xdr:nvSpPr>
        <xdr:cNvPr id="371" name="テキスト ボックス 370"/>
        <xdr:cNvSpPr txBox="1"/>
      </xdr:nvSpPr>
      <xdr:spPr>
        <a:xfrm>
          <a:off x="9372111" y="994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108958</xdr:rowOff>
    </xdr:from>
    <xdr:to>
      <xdr:col>46</xdr:col>
      <xdr:colOff>38100</xdr:colOff>
      <xdr:row>57</xdr:row>
      <xdr:rowOff>39108</xdr:rowOff>
    </xdr:to>
    <xdr:sp macro="" textlink="">
      <xdr:nvSpPr>
        <xdr:cNvPr id="372" name="楕円 371"/>
        <xdr:cNvSpPr/>
      </xdr:nvSpPr>
      <xdr:spPr>
        <a:xfrm>
          <a:off x="8699500" y="9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55635</xdr:rowOff>
    </xdr:from>
    <xdr:ext cx="599010" cy="259045"/>
    <xdr:sp macro="" textlink="">
      <xdr:nvSpPr>
        <xdr:cNvPr id="373" name="テキスト ボックス 372"/>
        <xdr:cNvSpPr txBox="1"/>
      </xdr:nvSpPr>
      <xdr:spPr>
        <a:xfrm>
          <a:off x="8450795" y="948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151526</xdr:rowOff>
    </xdr:from>
    <xdr:to>
      <xdr:col>41</xdr:col>
      <xdr:colOff>101600</xdr:colOff>
      <xdr:row>58</xdr:row>
      <xdr:rowOff>81676</xdr:rowOff>
    </xdr:to>
    <xdr:sp macro="" textlink="">
      <xdr:nvSpPr>
        <xdr:cNvPr id="374" name="楕円 373"/>
        <xdr:cNvSpPr/>
      </xdr:nvSpPr>
      <xdr:spPr>
        <a:xfrm>
          <a:off x="7810500" y="99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72803</xdr:rowOff>
    </xdr:from>
    <xdr:ext cx="534377" cy="259045"/>
    <xdr:sp macro="" textlink="">
      <xdr:nvSpPr>
        <xdr:cNvPr id="375" name="テキスト ボックス 374"/>
        <xdr:cNvSpPr txBox="1"/>
      </xdr:nvSpPr>
      <xdr:spPr>
        <a:xfrm>
          <a:off x="7594111" y="100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159501</xdr:rowOff>
    </xdr:from>
    <xdr:to>
      <xdr:col>36</xdr:col>
      <xdr:colOff>165100</xdr:colOff>
      <xdr:row>57</xdr:row>
      <xdr:rowOff>89651</xdr:rowOff>
    </xdr:to>
    <xdr:sp macro="" textlink="">
      <xdr:nvSpPr>
        <xdr:cNvPr id="376" name="楕円 375"/>
        <xdr:cNvSpPr/>
      </xdr:nvSpPr>
      <xdr:spPr>
        <a:xfrm>
          <a:off x="6921500" y="97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106178</xdr:rowOff>
    </xdr:from>
    <xdr:ext cx="599010" cy="259045"/>
    <xdr:sp macro="" textlink="">
      <xdr:nvSpPr>
        <xdr:cNvPr id="377" name="テキスト ボックス 376"/>
        <xdr:cNvSpPr txBox="1"/>
      </xdr:nvSpPr>
      <xdr:spPr>
        <a:xfrm>
          <a:off x="6672795" y="953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115587</xdr:rowOff>
    </xdr:from>
    <xdr:to>
      <xdr:col>55</xdr:col>
      <xdr:colOff>0</xdr:colOff>
      <xdr:row>77</xdr:row>
      <xdr:rowOff>134260</xdr:rowOff>
    </xdr:to>
    <xdr:cxnSp macro="">
      <xdr:nvCxnSpPr>
        <xdr:cNvPr id="404" name="直線コネクタ 403"/>
        <xdr:cNvCxnSpPr/>
      </xdr:nvCxnSpPr>
      <xdr:spPr>
        <a:xfrm flipV="1">
          <a:off x="9639300" y="13317237"/>
          <a:ext cx="838200" cy="1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168782</xdr:rowOff>
    </xdr:from>
    <xdr:to>
      <xdr:col>50</xdr:col>
      <xdr:colOff>114300</xdr:colOff>
      <xdr:row>77</xdr:row>
      <xdr:rowOff>134260</xdr:rowOff>
    </xdr:to>
    <xdr:cxnSp macro="">
      <xdr:nvCxnSpPr>
        <xdr:cNvPr id="407" name="直線コネクタ 406"/>
        <xdr:cNvCxnSpPr/>
      </xdr:nvCxnSpPr>
      <xdr:spPr>
        <a:xfrm>
          <a:off x="8750300" y="13027532"/>
          <a:ext cx="889000" cy="30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168782</xdr:rowOff>
    </xdr:from>
    <xdr:to>
      <xdr:col>45</xdr:col>
      <xdr:colOff>177800</xdr:colOff>
      <xdr:row>78</xdr:row>
      <xdr:rowOff>38946</xdr:rowOff>
    </xdr:to>
    <xdr:cxnSp macro="">
      <xdr:nvCxnSpPr>
        <xdr:cNvPr id="410" name="直線コネクタ 409"/>
        <xdr:cNvCxnSpPr/>
      </xdr:nvCxnSpPr>
      <xdr:spPr>
        <a:xfrm flipV="1">
          <a:off x="7861300" y="13027532"/>
          <a:ext cx="889000" cy="38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38946</xdr:rowOff>
    </xdr:from>
    <xdr:to>
      <xdr:col>41</xdr:col>
      <xdr:colOff>50800</xdr:colOff>
      <xdr:row>78</xdr:row>
      <xdr:rowOff>64162</xdr:rowOff>
    </xdr:to>
    <xdr:cxnSp macro="">
      <xdr:nvCxnSpPr>
        <xdr:cNvPr id="413" name="直線コネクタ 412"/>
        <xdr:cNvCxnSpPr/>
      </xdr:nvCxnSpPr>
      <xdr:spPr>
        <a:xfrm flipV="1">
          <a:off x="6972300" y="13412046"/>
          <a:ext cx="889000" cy="2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64787</xdr:rowOff>
    </xdr:from>
    <xdr:to>
      <xdr:col>55</xdr:col>
      <xdr:colOff>50800</xdr:colOff>
      <xdr:row>77</xdr:row>
      <xdr:rowOff>166387</xdr:rowOff>
    </xdr:to>
    <xdr:sp macro="" textlink="">
      <xdr:nvSpPr>
        <xdr:cNvPr id="423" name="楕円 422"/>
        <xdr:cNvSpPr/>
      </xdr:nvSpPr>
      <xdr:spPr>
        <a:xfrm>
          <a:off x="10426700" y="132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43214</xdr:rowOff>
    </xdr:from>
    <xdr:ext cx="534377" cy="259045"/>
    <xdr:sp macro="" textlink="">
      <xdr:nvSpPr>
        <xdr:cNvPr id="424" name="商工費該当値テキスト"/>
        <xdr:cNvSpPr txBox="1"/>
      </xdr:nvSpPr>
      <xdr:spPr>
        <a:xfrm>
          <a:off x="10528300" y="132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83460</xdr:rowOff>
    </xdr:from>
    <xdr:to>
      <xdr:col>50</xdr:col>
      <xdr:colOff>165100</xdr:colOff>
      <xdr:row>78</xdr:row>
      <xdr:rowOff>13610</xdr:rowOff>
    </xdr:to>
    <xdr:sp macro="" textlink="">
      <xdr:nvSpPr>
        <xdr:cNvPr id="425" name="楕円 424"/>
        <xdr:cNvSpPr/>
      </xdr:nvSpPr>
      <xdr:spPr>
        <a:xfrm>
          <a:off x="9588500" y="132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4737</xdr:rowOff>
    </xdr:from>
    <xdr:ext cx="534377" cy="259045"/>
    <xdr:sp macro="" textlink="">
      <xdr:nvSpPr>
        <xdr:cNvPr id="426" name="テキスト ボックス 425"/>
        <xdr:cNvSpPr txBox="1"/>
      </xdr:nvSpPr>
      <xdr:spPr>
        <a:xfrm>
          <a:off x="9372111" y="133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117983</xdr:rowOff>
    </xdr:from>
    <xdr:to>
      <xdr:col>46</xdr:col>
      <xdr:colOff>38100</xdr:colOff>
      <xdr:row>76</xdr:row>
      <xdr:rowOff>48133</xdr:rowOff>
    </xdr:to>
    <xdr:sp macro="" textlink="">
      <xdr:nvSpPr>
        <xdr:cNvPr id="427" name="楕円 426"/>
        <xdr:cNvSpPr/>
      </xdr:nvSpPr>
      <xdr:spPr>
        <a:xfrm>
          <a:off x="8699500" y="129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64660</xdr:rowOff>
    </xdr:from>
    <xdr:ext cx="599010" cy="259045"/>
    <xdr:sp macro="" textlink="">
      <xdr:nvSpPr>
        <xdr:cNvPr id="428" name="テキスト ボックス 427"/>
        <xdr:cNvSpPr txBox="1"/>
      </xdr:nvSpPr>
      <xdr:spPr>
        <a:xfrm>
          <a:off x="8450795" y="1275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159596</xdr:rowOff>
    </xdr:from>
    <xdr:to>
      <xdr:col>41</xdr:col>
      <xdr:colOff>101600</xdr:colOff>
      <xdr:row>78</xdr:row>
      <xdr:rowOff>89746</xdr:rowOff>
    </xdr:to>
    <xdr:sp macro="" textlink="">
      <xdr:nvSpPr>
        <xdr:cNvPr id="429" name="楕円 428"/>
        <xdr:cNvSpPr/>
      </xdr:nvSpPr>
      <xdr:spPr>
        <a:xfrm>
          <a:off x="7810500" y="1336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80873</xdr:rowOff>
    </xdr:from>
    <xdr:ext cx="534377" cy="259045"/>
    <xdr:sp macro="" textlink="">
      <xdr:nvSpPr>
        <xdr:cNvPr id="430" name="テキスト ボックス 429"/>
        <xdr:cNvSpPr txBox="1"/>
      </xdr:nvSpPr>
      <xdr:spPr>
        <a:xfrm>
          <a:off x="7594111" y="134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13362</xdr:rowOff>
    </xdr:from>
    <xdr:to>
      <xdr:col>36</xdr:col>
      <xdr:colOff>165100</xdr:colOff>
      <xdr:row>78</xdr:row>
      <xdr:rowOff>114962</xdr:rowOff>
    </xdr:to>
    <xdr:sp macro="" textlink="">
      <xdr:nvSpPr>
        <xdr:cNvPr id="431" name="楕円 430"/>
        <xdr:cNvSpPr/>
      </xdr:nvSpPr>
      <xdr:spPr>
        <a:xfrm>
          <a:off x="6921500" y="133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106089</xdr:rowOff>
    </xdr:from>
    <xdr:ext cx="534377" cy="259045"/>
    <xdr:sp macro="" textlink="">
      <xdr:nvSpPr>
        <xdr:cNvPr id="432" name="テキスト ボックス 431"/>
        <xdr:cNvSpPr txBox="1"/>
      </xdr:nvSpPr>
      <xdr:spPr>
        <a:xfrm>
          <a:off x="6705111" y="134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17895</xdr:rowOff>
    </xdr:from>
    <xdr:to>
      <xdr:col>55</xdr:col>
      <xdr:colOff>0</xdr:colOff>
      <xdr:row>96</xdr:row>
      <xdr:rowOff>166874</xdr:rowOff>
    </xdr:to>
    <xdr:cxnSp macro="">
      <xdr:nvCxnSpPr>
        <xdr:cNvPr id="462" name="直線コネクタ 461"/>
        <xdr:cNvCxnSpPr/>
      </xdr:nvCxnSpPr>
      <xdr:spPr>
        <a:xfrm>
          <a:off x="9639300" y="16305645"/>
          <a:ext cx="838200" cy="3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17895</xdr:rowOff>
    </xdr:from>
    <xdr:to>
      <xdr:col>50</xdr:col>
      <xdr:colOff>114300</xdr:colOff>
      <xdr:row>98</xdr:row>
      <xdr:rowOff>6669</xdr:rowOff>
    </xdr:to>
    <xdr:cxnSp macro="">
      <xdr:nvCxnSpPr>
        <xdr:cNvPr id="465" name="直線コネクタ 464"/>
        <xdr:cNvCxnSpPr/>
      </xdr:nvCxnSpPr>
      <xdr:spPr>
        <a:xfrm flipV="1">
          <a:off x="8750300" y="16305645"/>
          <a:ext cx="889000" cy="5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68407</xdr:rowOff>
    </xdr:from>
    <xdr:to>
      <xdr:col>45</xdr:col>
      <xdr:colOff>177800</xdr:colOff>
      <xdr:row>98</xdr:row>
      <xdr:rowOff>6669</xdr:rowOff>
    </xdr:to>
    <xdr:cxnSp macro="">
      <xdr:nvCxnSpPr>
        <xdr:cNvPr id="468" name="直線コネクタ 467"/>
        <xdr:cNvCxnSpPr/>
      </xdr:nvCxnSpPr>
      <xdr:spPr>
        <a:xfrm>
          <a:off x="7861300" y="16356157"/>
          <a:ext cx="889000" cy="45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97859</xdr:rowOff>
    </xdr:from>
    <xdr:to>
      <xdr:col>41</xdr:col>
      <xdr:colOff>50800</xdr:colOff>
      <xdr:row>95</xdr:row>
      <xdr:rowOff>68407</xdr:rowOff>
    </xdr:to>
    <xdr:cxnSp macro="">
      <xdr:nvCxnSpPr>
        <xdr:cNvPr id="471" name="直線コネクタ 470"/>
        <xdr:cNvCxnSpPr/>
      </xdr:nvCxnSpPr>
      <xdr:spPr>
        <a:xfrm>
          <a:off x="6972300" y="15871259"/>
          <a:ext cx="889000" cy="48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116074</xdr:rowOff>
    </xdr:from>
    <xdr:to>
      <xdr:col>55</xdr:col>
      <xdr:colOff>50800</xdr:colOff>
      <xdr:row>97</xdr:row>
      <xdr:rowOff>46224</xdr:rowOff>
    </xdr:to>
    <xdr:sp macro="" textlink="">
      <xdr:nvSpPr>
        <xdr:cNvPr id="481" name="楕円 480"/>
        <xdr:cNvSpPr/>
      </xdr:nvSpPr>
      <xdr:spPr>
        <a:xfrm>
          <a:off x="10426700" y="165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94501</xdr:rowOff>
    </xdr:from>
    <xdr:ext cx="599010" cy="259045"/>
    <xdr:sp macro="" textlink="">
      <xdr:nvSpPr>
        <xdr:cNvPr id="482" name="土木費該当値テキスト"/>
        <xdr:cNvSpPr txBox="1"/>
      </xdr:nvSpPr>
      <xdr:spPr>
        <a:xfrm>
          <a:off x="10528300" y="1655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138545</xdr:rowOff>
    </xdr:from>
    <xdr:to>
      <xdr:col>50</xdr:col>
      <xdr:colOff>165100</xdr:colOff>
      <xdr:row>95</xdr:row>
      <xdr:rowOff>68695</xdr:rowOff>
    </xdr:to>
    <xdr:sp macro="" textlink="">
      <xdr:nvSpPr>
        <xdr:cNvPr id="483" name="楕円 482"/>
        <xdr:cNvSpPr/>
      </xdr:nvSpPr>
      <xdr:spPr>
        <a:xfrm>
          <a:off x="9588500" y="162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85222</xdr:rowOff>
    </xdr:from>
    <xdr:ext cx="599010" cy="259045"/>
    <xdr:sp macro="" textlink="">
      <xdr:nvSpPr>
        <xdr:cNvPr id="484" name="テキスト ボックス 483"/>
        <xdr:cNvSpPr txBox="1"/>
      </xdr:nvSpPr>
      <xdr:spPr>
        <a:xfrm>
          <a:off x="9339795" y="1603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127319</xdr:rowOff>
    </xdr:from>
    <xdr:to>
      <xdr:col>46</xdr:col>
      <xdr:colOff>38100</xdr:colOff>
      <xdr:row>98</xdr:row>
      <xdr:rowOff>57469</xdr:rowOff>
    </xdr:to>
    <xdr:sp macro="" textlink="">
      <xdr:nvSpPr>
        <xdr:cNvPr id="485" name="楕円 484"/>
        <xdr:cNvSpPr/>
      </xdr:nvSpPr>
      <xdr:spPr>
        <a:xfrm>
          <a:off x="8699500" y="167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48596</xdr:rowOff>
    </xdr:from>
    <xdr:ext cx="534377" cy="259045"/>
    <xdr:sp macro="" textlink="">
      <xdr:nvSpPr>
        <xdr:cNvPr id="486" name="テキスト ボックス 485"/>
        <xdr:cNvSpPr txBox="1"/>
      </xdr:nvSpPr>
      <xdr:spPr>
        <a:xfrm>
          <a:off x="8483111" y="168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17607</xdr:rowOff>
    </xdr:from>
    <xdr:to>
      <xdr:col>41</xdr:col>
      <xdr:colOff>101600</xdr:colOff>
      <xdr:row>95</xdr:row>
      <xdr:rowOff>119207</xdr:rowOff>
    </xdr:to>
    <xdr:sp macro="" textlink="">
      <xdr:nvSpPr>
        <xdr:cNvPr id="487" name="楕円 486"/>
        <xdr:cNvSpPr/>
      </xdr:nvSpPr>
      <xdr:spPr>
        <a:xfrm>
          <a:off x="7810500" y="163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135734</xdr:rowOff>
    </xdr:from>
    <xdr:ext cx="599010" cy="259045"/>
    <xdr:sp macro="" textlink="">
      <xdr:nvSpPr>
        <xdr:cNvPr id="488" name="テキスト ボックス 487"/>
        <xdr:cNvSpPr txBox="1"/>
      </xdr:nvSpPr>
      <xdr:spPr>
        <a:xfrm>
          <a:off x="7561795" y="1608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47059</xdr:rowOff>
    </xdr:from>
    <xdr:to>
      <xdr:col>36</xdr:col>
      <xdr:colOff>165100</xdr:colOff>
      <xdr:row>92</xdr:row>
      <xdr:rowOff>148659</xdr:rowOff>
    </xdr:to>
    <xdr:sp macro="" textlink="">
      <xdr:nvSpPr>
        <xdr:cNvPr id="489" name="楕円 488"/>
        <xdr:cNvSpPr/>
      </xdr:nvSpPr>
      <xdr:spPr>
        <a:xfrm>
          <a:off x="6921500" y="15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165186</xdr:rowOff>
    </xdr:from>
    <xdr:ext cx="599010" cy="259045"/>
    <xdr:sp macro="" textlink="">
      <xdr:nvSpPr>
        <xdr:cNvPr id="490" name="テキスト ボックス 489"/>
        <xdr:cNvSpPr txBox="1"/>
      </xdr:nvSpPr>
      <xdr:spPr>
        <a:xfrm>
          <a:off x="6672795" y="155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141333</xdr:rowOff>
    </xdr:from>
    <xdr:to>
      <xdr:col>85</xdr:col>
      <xdr:colOff>127000</xdr:colOff>
      <xdr:row>36</xdr:row>
      <xdr:rowOff>31556</xdr:rowOff>
    </xdr:to>
    <xdr:cxnSp macro="">
      <xdr:nvCxnSpPr>
        <xdr:cNvPr id="522" name="直線コネクタ 521"/>
        <xdr:cNvCxnSpPr/>
      </xdr:nvCxnSpPr>
      <xdr:spPr>
        <a:xfrm flipV="1">
          <a:off x="15481300" y="6142083"/>
          <a:ext cx="838200" cy="6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31556</xdr:rowOff>
    </xdr:from>
    <xdr:to>
      <xdr:col>81</xdr:col>
      <xdr:colOff>50800</xdr:colOff>
      <xdr:row>37</xdr:row>
      <xdr:rowOff>81244</xdr:rowOff>
    </xdr:to>
    <xdr:cxnSp macro="">
      <xdr:nvCxnSpPr>
        <xdr:cNvPr id="525" name="直線コネクタ 524"/>
        <xdr:cNvCxnSpPr/>
      </xdr:nvCxnSpPr>
      <xdr:spPr>
        <a:xfrm flipV="1">
          <a:off x="14592300" y="6203756"/>
          <a:ext cx="889000" cy="2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7" name="テキスト ボックス 526"/>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81244</xdr:rowOff>
    </xdr:from>
    <xdr:to>
      <xdr:col>76</xdr:col>
      <xdr:colOff>114300</xdr:colOff>
      <xdr:row>38</xdr:row>
      <xdr:rowOff>55902</xdr:rowOff>
    </xdr:to>
    <xdr:cxnSp macro="">
      <xdr:nvCxnSpPr>
        <xdr:cNvPr id="528" name="直線コネクタ 527"/>
        <xdr:cNvCxnSpPr/>
      </xdr:nvCxnSpPr>
      <xdr:spPr>
        <a:xfrm flipV="1">
          <a:off x="13703300" y="6424894"/>
          <a:ext cx="889000" cy="14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55902</xdr:rowOff>
    </xdr:from>
    <xdr:to>
      <xdr:col>71</xdr:col>
      <xdr:colOff>177800</xdr:colOff>
      <xdr:row>38</xdr:row>
      <xdr:rowOff>61258</xdr:rowOff>
    </xdr:to>
    <xdr:cxnSp macro="">
      <xdr:nvCxnSpPr>
        <xdr:cNvPr id="531" name="直線コネクタ 530"/>
        <xdr:cNvCxnSpPr/>
      </xdr:nvCxnSpPr>
      <xdr:spPr>
        <a:xfrm flipV="1">
          <a:off x="12814300" y="6571002"/>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90533</xdr:rowOff>
    </xdr:from>
    <xdr:to>
      <xdr:col>85</xdr:col>
      <xdr:colOff>177800</xdr:colOff>
      <xdr:row>36</xdr:row>
      <xdr:rowOff>20683</xdr:rowOff>
    </xdr:to>
    <xdr:sp macro="" textlink="">
      <xdr:nvSpPr>
        <xdr:cNvPr id="541" name="楕円 540"/>
        <xdr:cNvSpPr/>
      </xdr:nvSpPr>
      <xdr:spPr>
        <a:xfrm>
          <a:off x="162687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113410</xdr:rowOff>
    </xdr:from>
    <xdr:ext cx="534377" cy="259045"/>
    <xdr:sp macro="" textlink="">
      <xdr:nvSpPr>
        <xdr:cNvPr id="542" name="消防費該当値テキスト"/>
        <xdr:cNvSpPr txBox="1"/>
      </xdr:nvSpPr>
      <xdr:spPr>
        <a:xfrm>
          <a:off x="16370300" y="59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152206</xdr:rowOff>
    </xdr:from>
    <xdr:to>
      <xdr:col>81</xdr:col>
      <xdr:colOff>101600</xdr:colOff>
      <xdr:row>36</xdr:row>
      <xdr:rowOff>82356</xdr:rowOff>
    </xdr:to>
    <xdr:sp macro="" textlink="">
      <xdr:nvSpPr>
        <xdr:cNvPr id="543" name="楕円 542"/>
        <xdr:cNvSpPr/>
      </xdr:nvSpPr>
      <xdr:spPr>
        <a:xfrm>
          <a:off x="15430500" y="61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98883</xdr:rowOff>
    </xdr:from>
    <xdr:ext cx="534377" cy="259045"/>
    <xdr:sp macro="" textlink="">
      <xdr:nvSpPr>
        <xdr:cNvPr id="544" name="テキスト ボックス 543"/>
        <xdr:cNvSpPr txBox="1"/>
      </xdr:nvSpPr>
      <xdr:spPr>
        <a:xfrm>
          <a:off x="15214111" y="59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30444</xdr:rowOff>
    </xdr:from>
    <xdr:to>
      <xdr:col>76</xdr:col>
      <xdr:colOff>165100</xdr:colOff>
      <xdr:row>37</xdr:row>
      <xdr:rowOff>132044</xdr:rowOff>
    </xdr:to>
    <xdr:sp macro="" textlink="">
      <xdr:nvSpPr>
        <xdr:cNvPr id="545" name="楕円 544"/>
        <xdr:cNvSpPr/>
      </xdr:nvSpPr>
      <xdr:spPr>
        <a:xfrm>
          <a:off x="14541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123171</xdr:rowOff>
    </xdr:from>
    <xdr:ext cx="534377" cy="259045"/>
    <xdr:sp macro="" textlink="">
      <xdr:nvSpPr>
        <xdr:cNvPr id="546" name="テキスト ボックス 545"/>
        <xdr:cNvSpPr txBox="1"/>
      </xdr:nvSpPr>
      <xdr:spPr>
        <a:xfrm>
          <a:off x="14325111" y="64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5102</xdr:rowOff>
    </xdr:from>
    <xdr:to>
      <xdr:col>72</xdr:col>
      <xdr:colOff>38100</xdr:colOff>
      <xdr:row>38</xdr:row>
      <xdr:rowOff>106702</xdr:rowOff>
    </xdr:to>
    <xdr:sp macro="" textlink="">
      <xdr:nvSpPr>
        <xdr:cNvPr id="547" name="楕円 546"/>
        <xdr:cNvSpPr/>
      </xdr:nvSpPr>
      <xdr:spPr>
        <a:xfrm>
          <a:off x="13652500" y="65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97829</xdr:rowOff>
    </xdr:from>
    <xdr:ext cx="534377" cy="259045"/>
    <xdr:sp macro="" textlink="">
      <xdr:nvSpPr>
        <xdr:cNvPr id="548" name="テキスト ボックス 547"/>
        <xdr:cNvSpPr txBox="1"/>
      </xdr:nvSpPr>
      <xdr:spPr>
        <a:xfrm>
          <a:off x="13436111" y="66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10458</xdr:rowOff>
    </xdr:from>
    <xdr:to>
      <xdr:col>67</xdr:col>
      <xdr:colOff>101600</xdr:colOff>
      <xdr:row>38</xdr:row>
      <xdr:rowOff>112058</xdr:rowOff>
    </xdr:to>
    <xdr:sp macro="" textlink="">
      <xdr:nvSpPr>
        <xdr:cNvPr id="549" name="楕円 548"/>
        <xdr:cNvSpPr/>
      </xdr:nvSpPr>
      <xdr:spPr>
        <a:xfrm>
          <a:off x="12763500" y="65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103185</xdr:rowOff>
    </xdr:from>
    <xdr:ext cx="534377" cy="259045"/>
    <xdr:sp macro="" textlink="">
      <xdr:nvSpPr>
        <xdr:cNvPr id="550" name="テキスト ボックス 549"/>
        <xdr:cNvSpPr txBox="1"/>
      </xdr:nvSpPr>
      <xdr:spPr>
        <a:xfrm>
          <a:off x="12547111" y="66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102987</xdr:rowOff>
    </xdr:from>
    <xdr:to>
      <xdr:col>85</xdr:col>
      <xdr:colOff>127000</xdr:colOff>
      <xdr:row>56</xdr:row>
      <xdr:rowOff>133930</xdr:rowOff>
    </xdr:to>
    <xdr:cxnSp macro="">
      <xdr:nvCxnSpPr>
        <xdr:cNvPr id="581" name="直線コネクタ 580"/>
        <xdr:cNvCxnSpPr/>
      </xdr:nvCxnSpPr>
      <xdr:spPr>
        <a:xfrm flipV="1">
          <a:off x="15481300" y="9532737"/>
          <a:ext cx="838200" cy="2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133930</xdr:rowOff>
    </xdr:from>
    <xdr:to>
      <xdr:col>81</xdr:col>
      <xdr:colOff>50800</xdr:colOff>
      <xdr:row>57</xdr:row>
      <xdr:rowOff>36223</xdr:rowOff>
    </xdr:to>
    <xdr:cxnSp macro="">
      <xdr:nvCxnSpPr>
        <xdr:cNvPr id="584" name="直線コネクタ 583"/>
        <xdr:cNvCxnSpPr/>
      </xdr:nvCxnSpPr>
      <xdr:spPr>
        <a:xfrm flipV="1">
          <a:off x="14592300" y="9735130"/>
          <a:ext cx="889000" cy="7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36223</xdr:rowOff>
    </xdr:from>
    <xdr:to>
      <xdr:col>76</xdr:col>
      <xdr:colOff>114300</xdr:colOff>
      <xdr:row>57</xdr:row>
      <xdr:rowOff>65882</xdr:rowOff>
    </xdr:to>
    <xdr:cxnSp macro="">
      <xdr:nvCxnSpPr>
        <xdr:cNvPr id="587" name="直線コネクタ 586"/>
        <xdr:cNvCxnSpPr/>
      </xdr:nvCxnSpPr>
      <xdr:spPr>
        <a:xfrm flipV="1">
          <a:off x="13703300" y="9808873"/>
          <a:ext cx="889000" cy="2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65882</xdr:rowOff>
    </xdr:from>
    <xdr:to>
      <xdr:col>71</xdr:col>
      <xdr:colOff>177800</xdr:colOff>
      <xdr:row>57</xdr:row>
      <xdr:rowOff>153282</xdr:rowOff>
    </xdr:to>
    <xdr:cxnSp macro="">
      <xdr:nvCxnSpPr>
        <xdr:cNvPr id="590" name="直線コネクタ 589"/>
        <xdr:cNvCxnSpPr/>
      </xdr:nvCxnSpPr>
      <xdr:spPr>
        <a:xfrm flipV="1">
          <a:off x="12814300" y="9838532"/>
          <a:ext cx="889000" cy="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52187</xdr:rowOff>
    </xdr:from>
    <xdr:to>
      <xdr:col>85</xdr:col>
      <xdr:colOff>177800</xdr:colOff>
      <xdr:row>55</xdr:row>
      <xdr:rowOff>153787</xdr:rowOff>
    </xdr:to>
    <xdr:sp macro="" textlink="">
      <xdr:nvSpPr>
        <xdr:cNvPr id="600" name="楕円 599"/>
        <xdr:cNvSpPr/>
      </xdr:nvSpPr>
      <xdr:spPr>
        <a:xfrm>
          <a:off x="16268700" y="948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75064</xdr:rowOff>
    </xdr:from>
    <xdr:ext cx="599010" cy="259045"/>
    <xdr:sp macro="" textlink="">
      <xdr:nvSpPr>
        <xdr:cNvPr id="601" name="教育費該当値テキスト"/>
        <xdr:cNvSpPr txBox="1"/>
      </xdr:nvSpPr>
      <xdr:spPr>
        <a:xfrm>
          <a:off x="16370300" y="933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83130</xdr:rowOff>
    </xdr:from>
    <xdr:to>
      <xdr:col>81</xdr:col>
      <xdr:colOff>101600</xdr:colOff>
      <xdr:row>57</xdr:row>
      <xdr:rowOff>13280</xdr:rowOff>
    </xdr:to>
    <xdr:sp macro="" textlink="">
      <xdr:nvSpPr>
        <xdr:cNvPr id="602" name="楕円 601"/>
        <xdr:cNvSpPr/>
      </xdr:nvSpPr>
      <xdr:spPr>
        <a:xfrm>
          <a:off x="15430500" y="96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29807</xdr:rowOff>
    </xdr:from>
    <xdr:ext cx="599010" cy="259045"/>
    <xdr:sp macro="" textlink="">
      <xdr:nvSpPr>
        <xdr:cNvPr id="603" name="テキスト ボックス 602"/>
        <xdr:cNvSpPr txBox="1"/>
      </xdr:nvSpPr>
      <xdr:spPr>
        <a:xfrm>
          <a:off x="15181795" y="945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156873</xdr:rowOff>
    </xdr:from>
    <xdr:to>
      <xdr:col>76</xdr:col>
      <xdr:colOff>165100</xdr:colOff>
      <xdr:row>57</xdr:row>
      <xdr:rowOff>87023</xdr:rowOff>
    </xdr:to>
    <xdr:sp macro="" textlink="">
      <xdr:nvSpPr>
        <xdr:cNvPr id="604" name="楕円 603"/>
        <xdr:cNvSpPr/>
      </xdr:nvSpPr>
      <xdr:spPr>
        <a:xfrm>
          <a:off x="14541500" y="97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103550</xdr:rowOff>
    </xdr:from>
    <xdr:ext cx="599010" cy="259045"/>
    <xdr:sp macro="" textlink="">
      <xdr:nvSpPr>
        <xdr:cNvPr id="605" name="テキスト ボックス 604"/>
        <xdr:cNvSpPr txBox="1"/>
      </xdr:nvSpPr>
      <xdr:spPr>
        <a:xfrm>
          <a:off x="14292795" y="953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15082</xdr:rowOff>
    </xdr:from>
    <xdr:to>
      <xdr:col>72</xdr:col>
      <xdr:colOff>38100</xdr:colOff>
      <xdr:row>57</xdr:row>
      <xdr:rowOff>116682</xdr:rowOff>
    </xdr:to>
    <xdr:sp macro="" textlink="">
      <xdr:nvSpPr>
        <xdr:cNvPr id="606" name="楕円 605"/>
        <xdr:cNvSpPr/>
      </xdr:nvSpPr>
      <xdr:spPr>
        <a:xfrm>
          <a:off x="13652500" y="97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133209</xdr:rowOff>
    </xdr:from>
    <xdr:ext cx="599010" cy="259045"/>
    <xdr:sp macro="" textlink="">
      <xdr:nvSpPr>
        <xdr:cNvPr id="607" name="テキスト ボックス 606"/>
        <xdr:cNvSpPr txBox="1"/>
      </xdr:nvSpPr>
      <xdr:spPr>
        <a:xfrm>
          <a:off x="13403795" y="956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102482</xdr:rowOff>
    </xdr:from>
    <xdr:to>
      <xdr:col>67</xdr:col>
      <xdr:colOff>101600</xdr:colOff>
      <xdr:row>58</xdr:row>
      <xdr:rowOff>32632</xdr:rowOff>
    </xdr:to>
    <xdr:sp macro="" textlink="">
      <xdr:nvSpPr>
        <xdr:cNvPr id="608" name="楕円 607"/>
        <xdr:cNvSpPr/>
      </xdr:nvSpPr>
      <xdr:spPr>
        <a:xfrm>
          <a:off x="12763500" y="98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23759</xdr:rowOff>
    </xdr:from>
    <xdr:ext cx="534377" cy="259045"/>
    <xdr:sp macro="" textlink="">
      <xdr:nvSpPr>
        <xdr:cNvPr id="609" name="テキスト ボックス 608"/>
        <xdr:cNvSpPr txBox="1"/>
      </xdr:nvSpPr>
      <xdr:spPr>
        <a:xfrm>
          <a:off x="12547111" y="996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104280</xdr:rowOff>
    </xdr:from>
    <xdr:to>
      <xdr:col>85</xdr:col>
      <xdr:colOff>127000</xdr:colOff>
      <xdr:row>78</xdr:row>
      <xdr:rowOff>17411</xdr:rowOff>
    </xdr:to>
    <xdr:cxnSp macro="">
      <xdr:nvCxnSpPr>
        <xdr:cNvPr id="638" name="直線コネクタ 637"/>
        <xdr:cNvCxnSpPr/>
      </xdr:nvCxnSpPr>
      <xdr:spPr>
        <a:xfrm flipV="1">
          <a:off x="15481300" y="13134480"/>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17411</xdr:rowOff>
    </xdr:from>
    <xdr:to>
      <xdr:col>81</xdr:col>
      <xdr:colOff>50800</xdr:colOff>
      <xdr:row>79</xdr:row>
      <xdr:rowOff>7214</xdr:rowOff>
    </xdr:to>
    <xdr:cxnSp macro="">
      <xdr:nvCxnSpPr>
        <xdr:cNvPr id="641" name="直線コネクタ 640"/>
        <xdr:cNvCxnSpPr/>
      </xdr:nvCxnSpPr>
      <xdr:spPr>
        <a:xfrm flipV="1">
          <a:off x="14592300" y="13390511"/>
          <a:ext cx="889000" cy="1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112001</xdr:rowOff>
    </xdr:from>
    <xdr:to>
      <xdr:col>76</xdr:col>
      <xdr:colOff>114300</xdr:colOff>
      <xdr:row>79</xdr:row>
      <xdr:rowOff>7214</xdr:rowOff>
    </xdr:to>
    <xdr:cxnSp macro="">
      <xdr:nvCxnSpPr>
        <xdr:cNvPr id="644" name="直線コネクタ 643"/>
        <xdr:cNvCxnSpPr/>
      </xdr:nvCxnSpPr>
      <xdr:spPr>
        <a:xfrm>
          <a:off x="13703300" y="13485101"/>
          <a:ext cx="8890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112001</xdr:rowOff>
    </xdr:from>
    <xdr:to>
      <xdr:col>71</xdr:col>
      <xdr:colOff>177800</xdr:colOff>
      <xdr:row>79</xdr:row>
      <xdr:rowOff>24664</xdr:rowOff>
    </xdr:to>
    <xdr:cxnSp macro="">
      <xdr:nvCxnSpPr>
        <xdr:cNvPr id="647" name="直線コネクタ 646"/>
        <xdr:cNvCxnSpPr/>
      </xdr:nvCxnSpPr>
      <xdr:spPr>
        <a:xfrm flipV="1">
          <a:off x="12814300" y="13485101"/>
          <a:ext cx="889000" cy="8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53480</xdr:rowOff>
    </xdr:from>
    <xdr:to>
      <xdr:col>85</xdr:col>
      <xdr:colOff>177800</xdr:colOff>
      <xdr:row>76</xdr:row>
      <xdr:rowOff>155080</xdr:rowOff>
    </xdr:to>
    <xdr:sp macro="" textlink="">
      <xdr:nvSpPr>
        <xdr:cNvPr id="657" name="楕円 656"/>
        <xdr:cNvSpPr/>
      </xdr:nvSpPr>
      <xdr:spPr>
        <a:xfrm>
          <a:off x="16268700" y="130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76357</xdr:rowOff>
    </xdr:from>
    <xdr:ext cx="534377" cy="259045"/>
    <xdr:sp macro="" textlink="">
      <xdr:nvSpPr>
        <xdr:cNvPr id="658" name="災害復旧費該当値テキスト"/>
        <xdr:cNvSpPr txBox="1"/>
      </xdr:nvSpPr>
      <xdr:spPr>
        <a:xfrm>
          <a:off x="16370300" y="129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138061</xdr:rowOff>
    </xdr:from>
    <xdr:to>
      <xdr:col>81</xdr:col>
      <xdr:colOff>101600</xdr:colOff>
      <xdr:row>78</xdr:row>
      <xdr:rowOff>68211</xdr:rowOff>
    </xdr:to>
    <xdr:sp macro="" textlink="">
      <xdr:nvSpPr>
        <xdr:cNvPr id="659" name="楕円 658"/>
        <xdr:cNvSpPr/>
      </xdr:nvSpPr>
      <xdr:spPr>
        <a:xfrm>
          <a:off x="15430500" y="13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84738</xdr:rowOff>
    </xdr:from>
    <xdr:ext cx="534377" cy="259045"/>
    <xdr:sp macro="" textlink="">
      <xdr:nvSpPr>
        <xdr:cNvPr id="660" name="テキスト ボックス 659"/>
        <xdr:cNvSpPr txBox="1"/>
      </xdr:nvSpPr>
      <xdr:spPr>
        <a:xfrm>
          <a:off x="15214111" y="1311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127864</xdr:rowOff>
    </xdr:from>
    <xdr:to>
      <xdr:col>76</xdr:col>
      <xdr:colOff>165100</xdr:colOff>
      <xdr:row>79</xdr:row>
      <xdr:rowOff>58014</xdr:rowOff>
    </xdr:to>
    <xdr:sp macro="" textlink="">
      <xdr:nvSpPr>
        <xdr:cNvPr id="661" name="楕円 660"/>
        <xdr:cNvSpPr/>
      </xdr:nvSpPr>
      <xdr:spPr>
        <a:xfrm>
          <a:off x="14541500" y="1350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49141</xdr:rowOff>
    </xdr:from>
    <xdr:ext cx="469744" cy="259045"/>
    <xdr:sp macro="" textlink="">
      <xdr:nvSpPr>
        <xdr:cNvPr id="662" name="テキスト ボックス 661"/>
        <xdr:cNvSpPr txBox="1"/>
      </xdr:nvSpPr>
      <xdr:spPr>
        <a:xfrm>
          <a:off x="14357428" y="1359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61201</xdr:rowOff>
    </xdr:from>
    <xdr:to>
      <xdr:col>72</xdr:col>
      <xdr:colOff>38100</xdr:colOff>
      <xdr:row>78</xdr:row>
      <xdr:rowOff>162801</xdr:rowOff>
    </xdr:to>
    <xdr:sp macro="" textlink="">
      <xdr:nvSpPr>
        <xdr:cNvPr id="663" name="楕円 662"/>
        <xdr:cNvSpPr/>
      </xdr:nvSpPr>
      <xdr:spPr>
        <a:xfrm>
          <a:off x="136525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153928</xdr:rowOff>
    </xdr:from>
    <xdr:ext cx="469744" cy="259045"/>
    <xdr:sp macro="" textlink="">
      <xdr:nvSpPr>
        <xdr:cNvPr id="664" name="テキスト ボックス 663"/>
        <xdr:cNvSpPr txBox="1"/>
      </xdr:nvSpPr>
      <xdr:spPr>
        <a:xfrm>
          <a:off x="13468428" y="1352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145314</xdr:rowOff>
    </xdr:from>
    <xdr:to>
      <xdr:col>67</xdr:col>
      <xdr:colOff>101600</xdr:colOff>
      <xdr:row>79</xdr:row>
      <xdr:rowOff>75464</xdr:rowOff>
    </xdr:to>
    <xdr:sp macro="" textlink="">
      <xdr:nvSpPr>
        <xdr:cNvPr id="665" name="楕円 664"/>
        <xdr:cNvSpPr/>
      </xdr:nvSpPr>
      <xdr:spPr>
        <a:xfrm>
          <a:off x="12763500" y="135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66591</xdr:rowOff>
    </xdr:from>
    <xdr:ext cx="469744" cy="259045"/>
    <xdr:sp macro="" textlink="">
      <xdr:nvSpPr>
        <xdr:cNvPr id="666" name="テキスト ボックス 665"/>
        <xdr:cNvSpPr txBox="1"/>
      </xdr:nvSpPr>
      <xdr:spPr>
        <a:xfrm>
          <a:off x="12579428" y="136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41551</xdr:rowOff>
    </xdr:from>
    <xdr:to>
      <xdr:col>85</xdr:col>
      <xdr:colOff>127000</xdr:colOff>
      <xdr:row>99</xdr:row>
      <xdr:rowOff>41642</xdr:rowOff>
    </xdr:to>
    <xdr:cxnSp macro="">
      <xdr:nvCxnSpPr>
        <xdr:cNvPr id="695" name="直線コネクタ 694"/>
        <xdr:cNvCxnSpPr/>
      </xdr:nvCxnSpPr>
      <xdr:spPr>
        <a:xfrm flipV="1">
          <a:off x="15481300" y="1701510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41642</xdr:rowOff>
    </xdr:from>
    <xdr:to>
      <xdr:col>81</xdr:col>
      <xdr:colOff>50800</xdr:colOff>
      <xdr:row>99</xdr:row>
      <xdr:rowOff>44450</xdr:rowOff>
    </xdr:to>
    <xdr:cxnSp macro="">
      <xdr:nvCxnSpPr>
        <xdr:cNvPr id="698" name="直線コネクタ 697"/>
        <xdr:cNvCxnSpPr/>
      </xdr:nvCxnSpPr>
      <xdr:spPr>
        <a:xfrm flipV="1">
          <a:off x="14592300" y="1701519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44450</xdr:rowOff>
    </xdr:from>
    <xdr:to>
      <xdr:col>76</xdr:col>
      <xdr:colOff>114300</xdr:colOff>
      <xdr:row>99</xdr:row>
      <xdr:rowOff>44450</xdr:rowOff>
    </xdr:to>
    <xdr:cxnSp macro="">
      <xdr:nvCxnSpPr>
        <xdr:cNvPr id="701" name="直線コネクタ 700"/>
        <xdr:cNvCxnSpPr/>
      </xdr:nvCxnSpPr>
      <xdr:spPr>
        <a:xfrm>
          <a:off x="13703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40393</xdr:rowOff>
    </xdr:from>
    <xdr:to>
      <xdr:col>71</xdr:col>
      <xdr:colOff>177800</xdr:colOff>
      <xdr:row>99</xdr:row>
      <xdr:rowOff>44450</xdr:rowOff>
    </xdr:to>
    <xdr:cxnSp macro="">
      <xdr:nvCxnSpPr>
        <xdr:cNvPr id="704" name="直線コネクタ 703"/>
        <xdr:cNvCxnSpPr/>
      </xdr:nvCxnSpPr>
      <xdr:spPr>
        <a:xfrm>
          <a:off x="12814300" y="1701394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162201</xdr:rowOff>
    </xdr:from>
    <xdr:to>
      <xdr:col>85</xdr:col>
      <xdr:colOff>177800</xdr:colOff>
      <xdr:row>99</xdr:row>
      <xdr:rowOff>92351</xdr:rowOff>
    </xdr:to>
    <xdr:sp macro="" textlink="">
      <xdr:nvSpPr>
        <xdr:cNvPr id="714" name="楕円 713"/>
        <xdr:cNvSpPr/>
      </xdr:nvSpPr>
      <xdr:spPr>
        <a:xfrm>
          <a:off x="16268700" y="16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77128</xdr:rowOff>
    </xdr:from>
    <xdr:ext cx="378565" cy="259045"/>
    <xdr:sp macro="" textlink="">
      <xdr:nvSpPr>
        <xdr:cNvPr id="715" name="公債費該当値テキスト"/>
        <xdr:cNvSpPr txBox="1"/>
      </xdr:nvSpPr>
      <xdr:spPr>
        <a:xfrm>
          <a:off x="16370300" y="16879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162292</xdr:rowOff>
    </xdr:from>
    <xdr:to>
      <xdr:col>81</xdr:col>
      <xdr:colOff>101600</xdr:colOff>
      <xdr:row>99</xdr:row>
      <xdr:rowOff>92442</xdr:rowOff>
    </xdr:to>
    <xdr:sp macro="" textlink="">
      <xdr:nvSpPr>
        <xdr:cNvPr id="716" name="楕円 715"/>
        <xdr:cNvSpPr/>
      </xdr:nvSpPr>
      <xdr:spPr>
        <a:xfrm>
          <a:off x="15430500" y="169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83569</xdr:rowOff>
    </xdr:from>
    <xdr:ext cx="378565" cy="259045"/>
    <xdr:sp macro="" textlink="">
      <xdr:nvSpPr>
        <xdr:cNvPr id="717" name="テキスト ボックス 716"/>
        <xdr:cNvSpPr txBox="1"/>
      </xdr:nvSpPr>
      <xdr:spPr>
        <a:xfrm>
          <a:off x="15292017" y="1705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165100</xdr:rowOff>
    </xdr:from>
    <xdr:to>
      <xdr:col>76</xdr:col>
      <xdr:colOff>165100</xdr:colOff>
      <xdr:row>99</xdr:row>
      <xdr:rowOff>95250</xdr:rowOff>
    </xdr:to>
    <xdr:sp macro="" textlink="">
      <xdr:nvSpPr>
        <xdr:cNvPr id="718" name="楕円 717"/>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86377</xdr:rowOff>
    </xdr:from>
    <xdr:ext cx="249299" cy="259045"/>
    <xdr:sp macro="" textlink="">
      <xdr:nvSpPr>
        <xdr:cNvPr id="719" name="テキスト ボックス 718"/>
        <xdr:cNvSpPr txBox="1"/>
      </xdr:nvSpPr>
      <xdr:spPr>
        <a:xfrm>
          <a:off x="1446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165100</xdr:rowOff>
    </xdr:from>
    <xdr:to>
      <xdr:col>72</xdr:col>
      <xdr:colOff>38100</xdr:colOff>
      <xdr:row>99</xdr:row>
      <xdr:rowOff>95250</xdr:rowOff>
    </xdr:to>
    <xdr:sp macro="" textlink="">
      <xdr:nvSpPr>
        <xdr:cNvPr id="720" name="楕円 719"/>
        <xdr:cNvSpPr/>
      </xdr:nvSpPr>
      <xdr:spPr>
        <a:xfrm>
          <a:off x="1365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86377</xdr:rowOff>
    </xdr:from>
    <xdr:ext cx="249299" cy="259045"/>
    <xdr:sp macro="" textlink="">
      <xdr:nvSpPr>
        <xdr:cNvPr id="721" name="テキスト ボックス 720"/>
        <xdr:cNvSpPr txBox="1"/>
      </xdr:nvSpPr>
      <xdr:spPr>
        <a:xfrm>
          <a:off x="1357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161043</xdr:rowOff>
    </xdr:from>
    <xdr:to>
      <xdr:col>67</xdr:col>
      <xdr:colOff>101600</xdr:colOff>
      <xdr:row>99</xdr:row>
      <xdr:rowOff>91193</xdr:rowOff>
    </xdr:to>
    <xdr:sp macro="" textlink="">
      <xdr:nvSpPr>
        <xdr:cNvPr id="722" name="楕円 721"/>
        <xdr:cNvSpPr/>
      </xdr:nvSpPr>
      <xdr:spPr>
        <a:xfrm>
          <a:off x="12763500" y="169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82320</xdr:rowOff>
    </xdr:from>
    <xdr:ext cx="469744" cy="259045"/>
    <xdr:sp macro="" textlink="">
      <xdr:nvSpPr>
        <xdr:cNvPr id="723" name="テキスト ボックス 722"/>
        <xdr:cNvSpPr txBox="1"/>
      </xdr:nvSpPr>
      <xdr:spPr>
        <a:xfrm>
          <a:off x="12579428" y="170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99215</xdr:rowOff>
    </xdr:from>
    <xdr:to>
      <xdr:col>116</xdr:col>
      <xdr:colOff>63500</xdr:colOff>
      <xdr:row>38</xdr:row>
      <xdr:rowOff>139700</xdr:rowOff>
    </xdr:to>
    <xdr:cxnSp macro="">
      <xdr:nvCxnSpPr>
        <xdr:cNvPr id="750" name="直線コネクタ 749"/>
        <xdr:cNvCxnSpPr/>
      </xdr:nvCxnSpPr>
      <xdr:spPr>
        <a:xfrm>
          <a:off x="21323300" y="6614315"/>
          <a:ext cx="8382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99215</xdr:rowOff>
    </xdr:from>
    <xdr:to>
      <xdr:col>111</xdr:col>
      <xdr:colOff>177800</xdr:colOff>
      <xdr:row>38</xdr:row>
      <xdr:rowOff>139700</xdr:rowOff>
    </xdr:to>
    <xdr:cxnSp macro="">
      <xdr:nvCxnSpPr>
        <xdr:cNvPr id="753" name="直線コネクタ 752"/>
        <xdr:cNvCxnSpPr/>
      </xdr:nvCxnSpPr>
      <xdr:spPr>
        <a:xfrm flipV="1">
          <a:off x="20434300" y="6614315"/>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6428</xdr:rowOff>
    </xdr:from>
    <xdr:ext cx="378565" cy="259045"/>
    <xdr:sp macro="" textlink="">
      <xdr:nvSpPr>
        <xdr:cNvPr id="755" name="テキスト ボックス 754"/>
        <xdr:cNvSpPr txBox="1"/>
      </xdr:nvSpPr>
      <xdr:spPr>
        <a:xfrm>
          <a:off x="21134017" y="669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48415</xdr:rowOff>
    </xdr:from>
    <xdr:to>
      <xdr:col>112</xdr:col>
      <xdr:colOff>38100</xdr:colOff>
      <xdr:row>38</xdr:row>
      <xdr:rowOff>150015</xdr:rowOff>
    </xdr:to>
    <xdr:sp macro="" textlink="">
      <xdr:nvSpPr>
        <xdr:cNvPr id="771" name="楕円 770"/>
        <xdr:cNvSpPr/>
      </xdr:nvSpPr>
      <xdr:spPr>
        <a:xfrm>
          <a:off x="21272500" y="65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166542</xdr:rowOff>
    </xdr:from>
    <xdr:ext cx="469744" cy="259045"/>
    <xdr:sp macro="" textlink="">
      <xdr:nvSpPr>
        <xdr:cNvPr id="772" name="テキスト ボックス 771"/>
        <xdr:cNvSpPr txBox="1"/>
      </xdr:nvSpPr>
      <xdr:spPr>
        <a:xfrm>
          <a:off x="21088428" y="633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８５２，５７８円となっており、令和３年度より多少の増加をしており、類似団体内では２番目に大きい金額である。これは、ふるさと応援寄附金基金の増加によるものである。商工費は、住民一人当たり４２，７７４円となっており、令和３年度より多少の増加をしている。これは、地域消費活性化対策のため令和４年度に実施した玄海町みんなで応援券発行事業の増によるものである。土木費は住民一人当たり１０１，４３４円となっており、令和３年度より大幅に減少している。これは、大規模な町営住宅の改修工事の減や町道改良事業費の減によるものである。</a:t>
          </a:r>
        </a:p>
        <a:p>
          <a:r>
            <a:rPr kumimoji="1" lang="ja-JP" altLang="en-US" sz="1300">
              <a:latin typeface="ＭＳ Ｐゴシック" panose="020B0600070205080204" pitchFamily="50" charset="-128"/>
              <a:ea typeface="ＭＳ Ｐゴシック" panose="020B0600070205080204" pitchFamily="50" charset="-128"/>
            </a:rPr>
            <a:t>　本町独自及び単独の施策にかかる経費により、総じて類似団体と比較し経費が高い傾向にある。今後も人口減少が見込まれる中、健全な財政運営を続けるためにはも事務事業の見直し取捨選択や財源の確保が今後いっそう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３８５，０５２千円から２７２，３７７千円に減少しており、比率についても、１１．４３％から８．３７％に減少している。適正な範囲の３％から５％に収まるように、歳入歳出決算見込額を的確に把握し、不用額分の補正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いずれの年度及び会計においても黒字決算の状況である。</a:t>
          </a:r>
        </a:p>
        <a:p>
          <a:r>
            <a:rPr kumimoji="1" lang="ja-JP" altLang="en-US" sz="1400">
              <a:latin typeface="ＭＳ ゴシック" pitchFamily="49" charset="-128"/>
              <a:ea typeface="ＭＳ ゴシック" pitchFamily="49" charset="-128"/>
            </a:rPr>
            <a:t>　今度とも黒字決算となるよう健全経営に努める。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9777290</v>
      </c>
      <c r="BO4" s="415"/>
      <c r="BP4" s="415"/>
      <c r="BQ4" s="415"/>
      <c r="BR4" s="415"/>
      <c r="BS4" s="415"/>
      <c r="BT4" s="415"/>
      <c r="BU4" s="416"/>
      <c r="BV4" s="414">
        <v>9569837</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8.4</v>
      </c>
      <c r="CU4" s="589"/>
      <c r="CV4" s="589"/>
      <c r="CW4" s="589"/>
      <c r="CX4" s="589"/>
      <c r="CY4" s="589"/>
      <c r="CZ4" s="589"/>
      <c r="DA4" s="590"/>
      <c r="DB4" s="588">
        <v>11.4</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9325518</v>
      </c>
      <c r="BO5" s="420"/>
      <c r="BP5" s="420"/>
      <c r="BQ5" s="420"/>
      <c r="BR5" s="420"/>
      <c r="BS5" s="420"/>
      <c r="BT5" s="420"/>
      <c r="BU5" s="421"/>
      <c r="BV5" s="419">
        <v>9166975</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85.5</v>
      </c>
      <c r="CU5" s="390"/>
      <c r="CV5" s="390"/>
      <c r="CW5" s="390"/>
      <c r="CX5" s="390"/>
      <c r="CY5" s="390"/>
      <c r="CZ5" s="390"/>
      <c r="DA5" s="391"/>
      <c r="DB5" s="389">
        <v>81.599999999999994</v>
      </c>
      <c r="DC5" s="390"/>
      <c r="DD5" s="390"/>
      <c r="DE5" s="390"/>
      <c r="DF5" s="390"/>
      <c r="DG5" s="390"/>
      <c r="DH5" s="390"/>
      <c r="DI5" s="391"/>
    </row>
    <row r="6" spans="1:119" ht="18.75" customHeight="1" x14ac:dyDescent="0.2">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451772</v>
      </c>
      <c r="BO6" s="420"/>
      <c r="BP6" s="420"/>
      <c r="BQ6" s="420"/>
      <c r="BR6" s="420"/>
      <c r="BS6" s="420"/>
      <c r="BT6" s="420"/>
      <c r="BU6" s="421"/>
      <c r="BV6" s="419">
        <v>402862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85.5</v>
      </c>
      <c r="CU6" s="563"/>
      <c r="CV6" s="563"/>
      <c r="CW6" s="563"/>
      <c r="CX6" s="563"/>
      <c r="CY6" s="563"/>
      <c r="CZ6" s="563"/>
      <c r="DA6" s="564"/>
      <c r="DB6" s="562">
        <v>81.599999999999994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179395</v>
      </c>
      <c r="BO7" s="420"/>
      <c r="BP7" s="420"/>
      <c r="BQ7" s="420"/>
      <c r="BR7" s="420"/>
      <c r="BS7" s="420"/>
      <c r="BT7" s="420"/>
      <c r="BU7" s="421"/>
      <c r="BV7" s="419">
        <v>17810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3255295</v>
      </c>
      <c r="CU7" s="420"/>
      <c r="CV7" s="420"/>
      <c r="CW7" s="420"/>
      <c r="CX7" s="420"/>
      <c r="CY7" s="420"/>
      <c r="CZ7" s="420"/>
      <c r="DA7" s="421"/>
      <c r="DB7" s="419">
        <v>3369249</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272377</v>
      </c>
      <c r="BO8" s="420"/>
      <c r="BP8" s="420"/>
      <c r="BQ8" s="420"/>
      <c r="BR8" s="420"/>
      <c r="BS8" s="420"/>
      <c r="BT8" s="420"/>
      <c r="BU8" s="421"/>
      <c r="BV8" s="419">
        <v>385052</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1.18</v>
      </c>
      <c r="CU8" s="525"/>
      <c r="CV8" s="525"/>
      <c r="CW8" s="525"/>
      <c r="CX8" s="525"/>
      <c r="CY8" s="525"/>
      <c r="CZ8" s="525"/>
      <c r="DA8" s="526"/>
      <c r="DB8" s="524">
        <v>1.29</v>
      </c>
      <c r="DC8" s="525"/>
      <c r="DD8" s="525"/>
      <c r="DE8" s="525"/>
      <c r="DF8" s="525"/>
      <c r="DG8" s="525"/>
      <c r="DH8" s="525"/>
      <c r="DI8" s="526"/>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5609</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95</v>
      </c>
      <c r="AV9" s="470"/>
      <c r="AW9" s="470"/>
      <c r="AX9" s="470"/>
      <c r="AY9" s="399" t="s">
        <v>118</v>
      </c>
      <c r="AZ9" s="400"/>
      <c r="BA9" s="400"/>
      <c r="BB9" s="400"/>
      <c r="BC9" s="400"/>
      <c r="BD9" s="400"/>
      <c r="BE9" s="400"/>
      <c r="BF9" s="400"/>
      <c r="BG9" s="400"/>
      <c r="BH9" s="400"/>
      <c r="BI9" s="400"/>
      <c r="BJ9" s="400"/>
      <c r="BK9" s="400"/>
      <c r="BL9" s="400"/>
      <c r="BM9" s="401"/>
      <c r="BN9" s="419">
        <v>-112675</v>
      </c>
      <c r="BO9" s="420"/>
      <c r="BP9" s="420"/>
      <c r="BQ9" s="420"/>
      <c r="BR9" s="420"/>
      <c r="BS9" s="420"/>
      <c r="BT9" s="420"/>
      <c r="BU9" s="421"/>
      <c r="BV9" s="419">
        <v>212507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0.1</v>
      </c>
      <c r="CU9" s="390"/>
      <c r="CV9" s="390"/>
      <c r="CW9" s="390"/>
      <c r="CX9" s="390"/>
      <c r="CY9" s="390"/>
      <c r="CZ9" s="390"/>
      <c r="DA9" s="391"/>
      <c r="DB9" s="389">
        <v>0.1</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5902</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111</v>
      </c>
      <c r="AV10" s="470"/>
      <c r="AW10" s="470"/>
      <c r="AX10" s="470"/>
      <c r="AY10" s="399" t="s">
        <v>122</v>
      </c>
      <c r="AZ10" s="400"/>
      <c r="BA10" s="400"/>
      <c r="BB10" s="400"/>
      <c r="BC10" s="400"/>
      <c r="BD10" s="400"/>
      <c r="BE10" s="400"/>
      <c r="BF10" s="400"/>
      <c r="BG10" s="400"/>
      <c r="BH10" s="400"/>
      <c r="BI10" s="400"/>
      <c r="BJ10" s="400"/>
      <c r="BK10" s="400"/>
      <c r="BL10" s="400"/>
      <c r="BM10" s="401"/>
      <c r="BN10" s="419">
        <v>522236</v>
      </c>
      <c r="BO10" s="420"/>
      <c r="BP10" s="420"/>
      <c r="BQ10" s="420"/>
      <c r="BR10" s="420"/>
      <c r="BS10" s="420"/>
      <c r="BT10" s="420"/>
      <c r="BU10" s="421"/>
      <c r="BV10" s="419">
        <v>304335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127</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2">
      <c r="A12" s="181"/>
      <c r="B12" s="527" t="s">
        <v>132</v>
      </c>
      <c r="C12" s="528"/>
      <c r="D12" s="528"/>
      <c r="E12" s="528"/>
      <c r="F12" s="528"/>
      <c r="G12" s="528"/>
      <c r="H12" s="528"/>
      <c r="I12" s="528"/>
      <c r="J12" s="528"/>
      <c r="K12" s="529"/>
      <c r="L12" s="536" t="s">
        <v>133</v>
      </c>
      <c r="M12" s="537"/>
      <c r="N12" s="537"/>
      <c r="O12" s="537"/>
      <c r="P12" s="537"/>
      <c r="Q12" s="538"/>
      <c r="R12" s="539">
        <v>5130</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141</v>
      </c>
      <c r="N13" s="513"/>
      <c r="O13" s="513"/>
      <c r="P13" s="513"/>
      <c r="Q13" s="514"/>
      <c r="R13" s="515">
        <v>5119</v>
      </c>
      <c r="S13" s="516"/>
      <c r="T13" s="516"/>
      <c r="U13" s="516"/>
      <c r="V13" s="517"/>
      <c r="W13" s="500" t="s">
        <v>142</v>
      </c>
      <c r="X13" s="433"/>
      <c r="Y13" s="433"/>
      <c r="Z13" s="433"/>
      <c r="AA13" s="433"/>
      <c r="AB13" s="434"/>
      <c r="AC13" s="395">
        <v>679</v>
      </c>
      <c r="AD13" s="396"/>
      <c r="AE13" s="396"/>
      <c r="AF13" s="396"/>
      <c r="AG13" s="397"/>
      <c r="AH13" s="395">
        <v>778</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409561</v>
      </c>
      <c r="BO13" s="420"/>
      <c r="BP13" s="420"/>
      <c r="BQ13" s="420"/>
      <c r="BR13" s="420"/>
      <c r="BS13" s="420"/>
      <c r="BT13" s="420"/>
      <c r="BU13" s="421"/>
      <c r="BV13" s="419">
        <v>516842</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0</v>
      </c>
      <c r="CU13" s="390"/>
      <c r="CV13" s="390"/>
      <c r="CW13" s="390"/>
      <c r="CX13" s="390"/>
      <c r="CY13" s="390"/>
      <c r="CZ13" s="390"/>
      <c r="DA13" s="391"/>
      <c r="DB13" s="389">
        <v>-0.1</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147</v>
      </c>
      <c r="M14" s="522"/>
      <c r="N14" s="522"/>
      <c r="O14" s="522"/>
      <c r="P14" s="522"/>
      <c r="Q14" s="523"/>
      <c r="R14" s="515">
        <v>5292</v>
      </c>
      <c r="S14" s="516"/>
      <c r="T14" s="516"/>
      <c r="U14" s="516"/>
      <c r="V14" s="517"/>
      <c r="W14" s="518"/>
      <c r="X14" s="436"/>
      <c r="Y14" s="436"/>
      <c r="Z14" s="436"/>
      <c r="AA14" s="436"/>
      <c r="AB14" s="437"/>
      <c r="AC14" s="508">
        <v>21.1</v>
      </c>
      <c r="AD14" s="509"/>
      <c r="AE14" s="509"/>
      <c r="AF14" s="509"/>
      <c r="AG14" s="510"/>
      <c r="AH14" s="508">
        <v>23.4</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149</v>
      </c>
      <c r="CU14" s="520"/>
      <c r="CV14" s="520"/>
      <c r="CW14" s="520"/>
      <c r="CX14" s="520"/>
      <c r="CY14" s="520"/>
      <c r="CZ14" s="520"/>
      <c r="DA14" s="521"/>
      <c r="DB14" s="519" t="s">
        <v>140</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141</v>
      </c>
      <c r="N15" s="513"/>
      <c r="O15" s="513"/>
      <c r="P15" s="513"/>
      <c r="Q15" s="514"/>
      <c r="R15" s="515">
        <v>5283</v>
      </c>
      <c r="S15" s="516"/>
      <c r="T15" s="516"/>
      <c r="U15" s="516"/>
      <c r="V15" s="517"/>
      <c r="W15" s="500" t="s">
        <v>150</v>
      </c>
      <c r="X15" s="433"/>
      <c r="Y15" s="433"/>
      <c r="Z15" s="433"/>
      <c r="AA15" s="433"/>
      <c r="AB15" s="434"/>
      <c r="AC15" s="395">
        <v>816</v>
      </c>
      <c r="AD15" s="396"/>
      <c r="AE15" s="396"/>
      <c r="AF15" s="396"/>
      <c r="AG15" s="397"/>
      <c r="AH15" s="395">
        <v>759</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2482871</v>
      </c>
      <c r="BO15" s="415"/>
      <c r="BP15" s="415"/>
      <c r="BQ15" s="415"/>
      <c r="BR15" s="415"/>
      <c r="BS15" s="415"/>
      <c r="BT15" s="415"/>
      <c r="BU15" s="416"/>
      <c r="BV15" s="414">
        <v>2566293</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25.3</v>
      </c>
      <c r="AD16" s="509"/>
      <c r="AE16" s="509"/>
      <c r="AF16" s="509"/>
      <c r="AG16" s="510"/>
      <c r="AH16" s="508">
        <v>22.8</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2216743</v>
      </c>
      <c r="BO16" s="420"/>
      <c r="BP16" s="420"/>
      <c r="BQ16" s="420"/>
      <c r="BR16" s="420"/>
      <c r="BS16" s="420"/>
      <c r="BT16" s="420"/>
      <c r="BU16" s="421"/>
      <c r="BV16" s="419">
        <v>2266020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1729</v>
      </c>
      <c r="AD17" s="396"/>
      <c r="AE17" s="396"/>
      <c r="AF17" s="396"/>
      <c r="AG17" s="397"/>
      <c r="AH17" s="395">
        <v>1794</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3255295</v>
      </c>
      <c r="BO17" s="420"/>
      <c r="BP17" s="420"/>
      <c r="BQ17" s="420"/>
      <c r="BR17" s="420"/>
      <c r="BS17" s="420"/>
      <c r="BT17" s="420"/>
      <c r="BU17" s="421"/>
      <c r="BV17" s="419">
        <v>3369249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160</v>
      </c>
      <c r="C18" s="472"/>
      <c r="D18" s="472"/>
      <c r="E18" s="473"/>
      <c r="F18" s="473"/>
      <c r="G18" s="473"/>
      <c r="H18" s="473"/>
      <c r="I18" s="473"/>
      <c r="J18" s="473"/>
      <c r="K18" s="473"/>
      <c r="L18" s="490">
        <v>35.92</v>
      </c>
      <c r="M18" s="490"/>
      <c r="N18" s="490"/>
      <c r="O18" s="490"/>
      <c r="P18" s="490"/>
      <c r="Q18" s="490"/>
      <c r="R18" s="491"/>
      <c r="S18" s="491"/>
      <c r="T18" s="491"/>
      <c r="U18" s="491"/>
      <c r="V18" s="492"/>
      <c r="W18" s="485"/>
      <c r="X18" s="486"/>
      <c r="Y18" s="486"/>
      <c r="Z18" s="486"/>
      <c r="AA18" s="486"/>
      <c r="AB18" s="501"/>
      <c r="AC18" s="383">
        <v>53.6</v>
      </c>
      <c r="AD18" s="384"/>
      <c r="AE18" s="384"/>
      <c r="AF18" s="384"/>
      <c r="AG18" s="493"/>
      <c r="AH18" s="383">
        <v>53.9</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2811586</v>
      </c>
      <c r="BO18" s="420"/>
      <c r="BP18" s="420"/>
      <c r="BQ18" s="420"/>
      <c r="BR18" s="420"/>
      <c r="BS18" s="420"/>
      <c r="BT18" s="420"/>
      <c r="BU18" s="421"/>
      <c r="BV18" s="419">
        <v>2781426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162</v>
      </c>
      <c r="C19" s="472"/>
      <c r="D19" s="472"/>
      <c r="E19" s="473"/>
      <c r="F19" s="473"/>
      <c r="G19" s="473"/>
      <c r="H19" s="473"/>
      <c r="I19" s="473"/>
      <c r="J19" s="473"/>
      <c r="K19" s="473"/>
      <c r="L19" s="474">
        <v>156</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6021179</v>
      </c>
      <c r="BO19" s="420"/>
      <c r="BP19" s="420"/>
      <c r="BQ19" s="420"/>
      <c r="BR19" s="420"/>
      <c r="BS19" s="420"/>
      <c r="BT19" s="420"/>
      <c r="BU19" s="421"/>
      <c r="BV19" s="419">
        <v>5897575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164</v>
      </c>
      <c r="C20" s="472"/>
      <c r="D20" s="472"/>
      <c r="E20" s="473"/>
      <c r="F20" s="473"/>
      <c r="G20" s="473"/>
      <c r="H20" s="473"/>
      <c r="I20" s="473"/>
      <c r="J20" s="473"/>
      <c r="K20" s="473"/>
      <c r="L20" s="474">
        <v>2231</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3900</v>
      </c>
      <c r="BO22" s="415"/>
      <c r="BP22" s="415"/>
      <c r="BQ22" s="415"/>
      <c r="BR22" s="415"/>
      <c r="BS22" s="415"/>
      <c r="BT22" s="415"/>
      <c r="BU22" s="416"/>
      <c r="BV22" s="414">
        <v>7800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t="s">
        <v>140</v>
      </c>
      <c r="BO23" s="420"/>
      <c r="BP23" s="420"/>
      <c r="BQ23" s="420"/>
      <c r="BR23" s="420"/>
      <c r="BS23" s="420"/>
      <c r="BT23" s="420"/>
      <c r="BU23" s="421"/>
      <c r="BV23" s="419" t="s">
        <v>140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174</v>
      </c>
      <c r="F24" s="393"/>
      <c r="G24" s="393"/>
      <c r="H24" s="393"/>
      <c r="I24" s="393"/>
      <c r="J24" s="393"/>
      <c r="K24" s="394"/>
      <c r="L24" s="395">
        <v>1</v>
      </c>
      <c r="M24" s="396"/>
      <c r="N24" s="396"/>
      <c r="O24" s="396"/>
      <c r="P24" s="397"/>
      <c r="Q24" s="395">
        <v>7960</v>
      </c>
      <c r="R24" s="396"/>
      <c r="S24" s="396"/>
      <c r="T24" s="396"/>
      <c r="U24" s="396"/>
      <c r="V24" s="397"/>
      <c r="W24" s="465"/>
      <c r="X24" s="456"/>
      <c r="Y24" s="457"/>
      <c r="Z24" s="392" t="s">
        <v>175</v>
      </c>
      <c r="AA24" s="393"/>
      <c r="AB24" s="393"/>
      <c r="AC24" s="393"/>
      <c r="AD24" s="393"/>
      <c r="AE24" s="393"/>
      <c r="AF24" s="393"/>
      <c r="AG24" s="394"/>
      <c r="AH24" s="395">
        <v>114</v>
      </c>
      <c r="AI24" s="396"/>
      <c r="AJ24" s="396"/>
      <c r="AK24" s="396"/>
      <c r="AL24" s="397"/>
      <c r="AM24" s="395">
        <v>325470</v>
      </c>
      <c r="AN24" s="396"/>
      <c r="AO24" s="396"/>
      <c r="AP24" s="396"/>
      <c r="AQ24" s="396"/>
      <c r="AR24" s="397"/>
      <c r="AS24" s="395">
        <v>2855</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3900</v>
      </c>
      <c r="BO24" s="420"/>
      <c r="BP24" s="420"/>
      <c r="BQ24" s="420"/>
      <c r="BR24" s="420"/>
      <c r="BS24" s="420"/>
      <c r="BT24" s="420"/>
      <c r="BU24" s="421"/>
      <c r="BV24" s="419">
        <v>7800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177</v>
      </c>
      <c r="F25" s="393"/>
      <c r="G25" s="393"/>
      <c r="H25" s="393"/>
      <c r="I25" s="393"/>
      <c r="J25" s="393"/>
      <c r="K25" s="394"/>
      <c r="L25" s="395">
        <v>1</v>
      </c>
      <c r="M25" s="396"/>
      <c r="N25" s="396"/>
      <c r="O25" s="396"/>
      <c r="P25" s="397"/>
      <c r="Q25" s="395">
        <v>6510</v>
      </c>
      <c r="R25" s="396"/>
      <c r="S25" s="396"/>
      <c r="T25" s="396"/>
      <c r="U25" s="396"/>
      <c r="V25" s="397"/>
      <c r="W25" s="465"/>
      <c r="X25" s="456"/>
      <c r="Y25" s="457"/>
      <c r="Z25" s="392" t="s">
        <v>178</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793616</v>
      </c>
      <c r="BO25" s="415"/>
      <c r="BP25" s="415"/>
      <c r="BQ25" s="415"/>
      <c r="BR25" s="415"/>
      <c r="BS25" s="415"/>
      <c r="BT25" s="415"/>
      <c r="BU25" s="416"/>
      <c r="BV25" s="414">
        <v>363006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180</v>
      </c>
      <c r="F26" s="393"/>
      <c r="G26" s="393"/>
      <c r="H26" s="393"/>
      <c r="I26" s="393"/>
      <c r="J26" s="393"/>
      <c r="K26" s="394"/>
      <c r="L26" s="395">
        <v>1</v>
      </c>
      <c r="M26" s="396"/>
      <c r="N26" s="396"/>
      <c r="O26" s="396"/>
      <c r="P26" s="397"/>
      <c r="Q26" s="395">
        <v>5350</v>
      </c>
      <c r="R26" s="396"/>
      <c r="S26" s="396"/>
      <c r="T26" s="396"/>
      <c r="U26" s="396"/>
      <c r="V26" s="397"/>
      <c r="W26" s="465"/>
      <c r="X26" s="456"/>
      <c r="Y26" s="457"/>
      <c r="Z26" s="392" t="s">
        <v>181</v>
      </c>
      <c r="AA26" s="430"/>
      <c r="AB26" s="430"/>
      <c r="AC26" s="430"/>
      <c r="AD26" s="430"/>
      <c r="AE26" s="430"/>
      <c r="AF26" s="430"/>
      <c r="AG26" s="431"/>
      <c r="AH26" s="395">
        <v>4</v>
      </c>
      <c r="AI26" s="396"/>
      <c r="AJ26" s="396"/>
      <c r="AK26" s="396"/>
      <c r="AL26" s="397"/>
      <c r="AM26" s="395">
        <v>11736</v>
      </c>
      <c r="AN26" s="396"/>
      <c r="AO26" s="396"/>
      <c r="AP26" s="396"/>
      <c r="AQ26" s="396"/>
      <c r="AR26" s="397"/>
      <c r="AS26" s="395">
        <v>2934</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183</v>
      </c>
      <c r="F27" s="393"/>
      <c r="G27" s="393"/>
      <c r="H27" s="393"/>
      <c r="I27" s="393"/>
      <c r="J27" s="393"/>
      <c r="K27" s="394"/>
      <c r="L27" s="395">
        <v>1</v>
      </c>
      <c r="M27" s="396"/>
      <c r="N27" s="396"/>
      <c r="O27" s="396"/>
      <c r="P27" s="397"/>
      <c r="Q27" s="395">
        <v>4000</v>
      </c>
      <c r="R27" s="396"/>
      <c r="S27" s="396"/>
      <c r="T27" s="396"/>
      <c r="U27" s="396"/>
      <c r="V27" s="397"/>
      <c r="W27" s="465"/>
      <c r="X27" s="456"/>
      <c r="Y27" s="457"/>
      <c r="Z27" s="392" t="s">
        <v>184</v>
      </c>
      <c r="AA27" s="393"/>
      <c r="AB27" s="393"/>
      <c r="AC27" s="393"/>
      <c r="AD27" s="393"/>
      <c r="AE27" s="393"/>
      <c r="AF27" s="393"/>
      <c r="AG27" s="394"/>
      <c r="AH27" s="395">
        <v>1</v>
      </c>
      <c r="AI27" s="396"/>
      <c r="AJ27" s="396"/>
      <c r="AK27" s="396"/>
      <c r="AL27" s="397"/>
      <c r="AM27" s="395" t="s">
        <v>185</v>
      </c>
      <c r="AN27" s="396"/>
      <c r="AO27" s="396"/>
      <c r="AP27" s="396"/>
      <c r="AQ27" s="396"/>
      <c r="AR27" s="397"/>
      <c r="AS27" s="395" t="s">
        <v>185</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369463</v>
      </c>
      <c r="BO27" s="423"/>
      <c r="BP27" s="423"/>
      <c r="BQ27" s="423"/>
      <c r="BR27" s="423"/>
      <c r="BS27" s="423"/>
      <c r="BT27" s="423"/>
      <c r="BU27" s="424"/>
      <c r="BV27" s="422">
        <v>365941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187</v>
      </c>
      <c r="F28" s="393"/>
      <c r="G28" s="393"/>
      <c r="H28" s="393"/>
      <c r="I28" s="393"/>
      <c r="J28" s="393"/>
      <c r="K28" s="394"/>
      <c r="L28" s="395">
        <v>1</v>
      </c>
      <c r="M28" s="396"/>
      <c r="N28" s="396"/>
      <c r="O28" s="396"/>
      <c r="P28" s="397"/>
      <c r="Q28" s="395">
        <v>3140</v>
      </c>
      <c r="R28" s="396"/>
      <c r="S28" s="396"/>
      <c r="T28" s="396"/>
      <c r="U28" s="396"/>
      <c r="V28" s="397"/>
      <c r="W28" s="465"/>
      <c r="X28" s="456"/>
      <c r="Y28" s="457"/>
      <c r="Z28" s="392" t="s">
        <v>188</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4876817</v>
      </c>
      <c r="BO28" s="415"/>
      <c r="BP28" s="415"/>
      <c r="BQ28" s="415"/>
      <c r="BR28" s="415"/>
      <c r="BS28" s="415"/>
      <c r="BT28" s="415"/>
      <c r="BU28" s="416"/>
      <c r="BV28" s="414">
        <v>4354577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190</v>
      </c>
      <c r="F29" s="393"/>
      <c r="G29" s="393"/>
      <c r="H29" s="393"/>
      <c r="I29" s="393"/>
      <c r="J29" s="393"/>
      <c r="K29" s="394"/>
      <c r="L29" s="395">
        <v>8</v>
      </c>
      <c r="M29" s="396"/>
      <c r="N29" s="396"/>
      <c r="O29" s="396"/>
      <c r="P29" s="397"/>
      <c r="Q29" s="395">
        <v>2900</v>
      </c>
      <c r="R29" s="396"/>
      <c r="S29" s="396"/>
      <c r="T29" s="396"/>
      <c r="U29" s="396"/>
      <c r="V29" s="397"/>
      <c r="W29" s="466"/>
      <c r="X29" s="467"/>
      <c r="Y29" s="468"/>
      <c r="Z29" s="392" t="s">
        <v>191</v>
      </c>
      <c r="AA29" s="393"/>
      <c r="AB29" s="393"/>
      <c r="AC29" s="393"/>
      <c r="AD29" s="393"/>
      <c r="AE29" s="393"/>
      <c r="AF29" s="393"/>
      <c r="AG29" s="394"/>
      <c r="AH29" s="395">
        <v>115</v>
      </c>
      <c r="AI29" s="396"/>
      <c r="AJ29" s="396"/>
      <c r="AK29" s="396"/>
      <c r="AL29" s="397"/>
      <c r="AM29" s="395">
        <v>329590</v>
      </c>
      <c r="AN29" s="396"/>
      <c r="AO29" s="396"/>
      <c r="AP29" s="396"/>
      <c r="AQ29" s="396"/>
      <c r="AR29" s="397"/>
      <c r="AS29" s="395">
        <v>2866</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7399</v>
      </c>
      <c r="BO29" s="420"/>
      <c r="BP29" s="420"/>
      <c r="BQ29" s="420"/>
      <c r="BR29" s="420"/>
      <c r="BS29" s="420"/>
      <c r="BT29" s="420"/>
      <c r="BU29" s="421"/>
      <c r="BV29" s="419">
        <v>7399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95.1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13882868</v>
      </c>
      <c r="BO30" s="423"/>
      <c r="BP30" s="423"/>
      <c r="BQ30" s="423"/>
      <c r="BR30" s="423"/>
      <c r="BS30" s="423"/>
      <c r="BT30" s="423"/>
      <c r="BU30" s="424"/>
      <c r="BV30" s="422">
        <v>13300246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佐賀県後期高齢者医療広域連合(一般会計)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一般社団法人　玄海町みんなの地域商社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佐賀県市町総合事務組合(一般会計)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佐賀県後期高齢者医療広域連合(医療)(特別会計)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佐賀県市町総合事務組合(交通災害)(特別会計)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zXf1EQUQn7+hjb5JxqX7LCJINE+M6meAPRFmrxsQTymPq3o0YGXCOaQ0SMn3VBmhGvayyLyI/LyTAiWhYO5LFg==" saltValue="GzThulKTTeMv0mr3PB2n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557</v>
      </c>
      <c r="D34" s="1151"/>
      <c r="E34" s="1152"/>
      <c r="F34" s="32">
        <v>6.82</v>
      </c>
      <c r="G34" s="33">
        <v>5.6</v>
      </c>
      <c r="H34" s="33">
        <v>4.8499999999999996</v>
      </c>
      <c r="I34" s="33">
        <v>11.42</v>
      </c>
      <c r="J34" s="34">
        <v>8.36</v>
      </c>
      <c r="K34" s="22"/>
      <c r="L34" s="22"/>
      <c r="M34" s="22"/>
      <c r="N34" s="22"/>
      <c r="O34" s="22"/>
      <c r="P34" s="22"/>
    </row>
    <row r="35" spans="1:16" ht="39" customHeight="1" x14ac:dyDescent="0.2">
      <c r="A35" s="22"/>
      <c r="B35" s="35"/>
      <c r="C35" s="1145" t="s">
        <v>558</v>
      </c>
      <c r="D35" s="1146"/>
      <c r="E35" s="1147"/>
      <c r="F35" s="36">
        <v>1.06</v>
      </c>
      <c r="G35" s="37">
        <v>1.63</v>
      </c>
      <c r="H35" s="37">
        <v>1.1499999999999999</v>
      </c>
      <c r="I35" s="37">
        <v>0.51</v>
      </c>
      <c r="J35" s="38">
        <v>2.97</v>
      </c>
      <c r="K35" s="22"/>
      <c r="L35" s="22"/>
      <c r="M35" s="22"/>
      <c r="N35" s="22"/>
      <c r="O35" s="22"/>
      <c r="P35" s="22"/>
    </row>
    <row r="36" spans="1:16" ht="39" customHeight="1" x14ac:dyDescent="0.2">
      <c r="A36" s="22"/>
      <c r="B36" s="35"/>
      <c r="C36" s="1145" t="s">
        <v>559</v>
      </c>
      <c r="D36" s="1146"/>
      <c r="E36" s="1147"/>
      <c r="F36" s="36">
        <v>8.99</v>
      </c>
      <c r="G36" s="37">
        <v>6.12</v>
      </c>
      <c r="H36" s="37">
        <v>4.71</v>
      </c>
      <c r="I36" s="37">
        <v>4.63</v>
      </c>
      <c r="J36" s="38">
        <v>1.85</v>
      </c>
      <c r="K36" s="22"/>
      <c r="L36" s="22"/>
      <c r="M36" s="22"/>
      <c r="N36" s="22"/>
      <c r="O36" s="22"/>
      <c r="P36" s="22"/>
    </row>
    <row r="37" spans="1:16" ht="39" customHeight="1" x14ac:dyDescent="0.2">
      <c r="A37" s="22"/>
      <c r="B37" s="35"/>
      <c r="C37" s="1145" t="s">
        <v>560</v>
      </c>
      <c r="D37" s="1146"/>
      <c r="E37" s="1147"/>
      <c r="F37" s="36">
        <v>0</v>
      </c>
      <c r="G37" s="37">
        <v>0</v>
      </c>
      <c r="H37" s="37">
        <v>0</v>
      </c>
      <c r="I37" s="37">
        <v>0</v>
      </c>
      <c r="J37" s="38">
        <v>1.41</v>
      </c>
      <c r="K37" s="22"/>
      <c r="L37" s="22"/>
      <c r="M37" s="22"/>
      <c r="N37" s="22"/>
      <c r="O37" s="22"/>
      <c r="P37" s="22"/>
    </row>
    <row r="38" spans="1:16" ht="39" customHeight="1" x14ac:dyDescent="0.2">
      <c r="A38" s="22"/>
      <c r="B38" s="35"/>
      <c r="C38" s="1145" t="s">
        <v>561</v>
      </c>
      <c r="D38" s="1146"/>
      <c r="E38" s="1147"/>
      <c r="F38" s="36">
        <v>0.28999999999999998</v>
      </c>
      <c r="G38" s="37">
        <v>0.53</v>
      </c>
      <c r="H38" s="37">
        <v>0.6</v>
      </c>
      <c r="I38" s="37">
        <v>0.78</v>
      </c>
      <c r="J38" s="38">
        <v>0.61</v>
      </c>
      <c r="K38" s="22"/>
      <c r="L38" s="22"/>
      <c r="M38" s="22"/>
      <c r="N38" s="22"/>
      <c r="O38" s="22"/>
      <c r="P38" s="22"/>
    </row>
    <row r="39" spans="1:16" ht="39" customHeight="1" x14ac:dyDescent="0.2">
      <c r="A39" s="22"/>
      <c r="B39" s="35"/>
      <c r="C39" s="1145" t="s">
        <v>562</v>
      </c>
      <c r="D39" s="1146"/>
      <c r="E39" s="1147"/>
      <c r="F39" s="36">
        <v>0.01</v>
      </c>
      <c r="G39" s="37">
        <v>0.02</v>
      </c>
      <c r="H39" s="37">
        <v>0.01</v>
      </c>
      <c r="I39" s="37">
        <v>0.02</v>
      </c>
      <c r="J39" s="38">
        <v>0.02</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563</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564</v>
      </c>
      <c r="D43" s="1149"/>
      <c r="E43" s="1150"/>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azJhWZbmJg7Q/wfJg4jlmSYS2/kjqH+Rfob5rKV4SFYUB6zgvaJ0StSvt83/ztgI/uwRXChSpNzFz7p9wi4Og==" saltValue="iKXH1eDi44nSsNZEPMrk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6</v>
      </c>
      <c r="L45" s="60" t="s">
        <v>511</v>
      </c>
      <c r="M45" s="60" t="s">
        <v>511</v>
      </c>
      <c r="N45" s="60">
        <v>4</v>
      </c>
      <c r="O45" s="61">
        <v>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2">
      <c r="A48" s="48"/>
      <c r="B48" s="1178"/>
      <c r="C48" s="1179"/>
      <c r="D48" s="62"/>
      <c r="E48" s="1155" t="s">
        <v>15</v>
      </c>
      <c r="F48" s="1155"/>
      <c r="G48" s="1155"/>
      <c r="H48" s="1155"/>
      <c r="I48" s="1155"/>
      <c r="J48" s="1156"/>
      <c r="K48" s="63">
        <v>213</v>
      </c>
      <c r="L48" s="64">
        <v>220</v>
      </c>
      <c r="M48" s="64">
        <v>109</v>
      </c>
      <c r="N48" s="64">
        <v>193</v>
      </c>
      <c r="O48" s="65">
        <v>206</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511</v>
      </c>
      <c r="L49" s="64" t="s">
        <v>511</v>
      </c>
      <c r="M49" s="64" t="s">
        <v>511</v>
      </c>
      <c r="N49" s="64" t="s">
        <v>511</v>
      </c>
      <c r="O49" s="65" t="s">
        <v>511</v>
      </c>
      <c r="P49" s="48"/>
      <c r="Q49" s="48"/>
      <c r="R49" s="48"/>
      <c r="S49" s="48"/>
      <c r="T49" s="48"/>
      <c r="U49" s="48"/>
    </row>
    <row r="50" spans="1:21" ht="30.75" customHeight="1" x14ac:dyDescent="0.2">
      <c r="A50" s="48"/>
      <c r="B50" s="1178"/>
      <c r="C50" s="1179"/>
      <c r="D50" s="62"/>
      <c r="E50" s="1155" t="s">
        <v>17</v>
      </c>
      <c r="F50" s="1155"/>
      <c r="G50" s="1155"/>
      <c r="H50" s="1155"/>
      <c r="I50" s="1155"/>
      <c r="J50" s="1156"/>
      <c r="K50" s="63">
        <v>1</v>
      </c>
      <c r="L50" s="64" t="s">
        <v>511</v>
      </c>
      <c r="M50" s="64" t="s">
        <v>511</v>
      </c>
      <c r="N50" s="64" t="s">
        <v>511</v>
      </c>
      <c r="O50" s="65" t="s">
        <v>511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205</v>
      </c>
      <c r="L52" s="64">
        <v>191</v>
      </c>
      <c r="M52" s="64">
        <v>179</v>
      </c>
      <c r="N52" s="64">
        <v>172</v>
      </c>
      <c r="O52" s="65">
        <v>168</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15</v>
      </c>
      <c r="L53" s="69">
        <v>29</v>
      </c>
      <c r="M53" s="69">
        <v>-70</v>
      </c>
      <c r="N53" s="69">
        <v>25</v>
      </c>
      <c r="O53" s="70">
        <v>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eKxVJh9NLLp3qiReEGiE4TcT2UrX7vIM8KenxRdQ6HdL1LeGehAGOBYN94a801vdM1phsBeafmX9P6hrxhs1A==" saltValue="QdPajLbMyKzaED58+kOX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552</v>
      </c>
      <c r="J40" s="103" t="s">
        <v>553</v>
      </c>
      <c r="K40" s="103" t="s">
        <v>554</v>
      </c>
      <c r="L40" s="103" t="s">
        <v>555</v>
      </c>
      <c r="M40" s="104" t="s">
        <v>556</v>
      </c>
    </row>
    <row r="41" spans="2:13" ht="27.75" customHeight="1" x14ac:dyDescent="0.2">
      <c r="B41" s="1196" t="s">
        <v>32</v>
      </c>
      <c r="C41" s="1197"/>
      <c r="D41" s="105"/>
      <c r="E41" s="1198" t="s">
        <v>33</v>
      </c>
      <c r="F41" s="1198"/>
      <c r="G41" s="1198"/>
      <c r="H41" s="1199"/>
      <c r="I41" s="355" t="s">
        <v>511</v>
      </c>
      <c r="J41" s="356" t="s">
        <v>511</v>
      </c>
      <c r="K41" s="356" t="s">
        <v>511</v>
      </c>
      <c r="L41" s="356">
        <v>8</v>
      </c>
      <c r="M41" s="357">
        <v>4</v>
      </c>
    </row>
    <row r="42" spans="2:13" ht="27.75" customHeight="1" x14ac:dyDescent="0.2">
      <c r="B42" s="1186"/>
      <c r="C42" s="1187"/>
      <c r="D42" s="106"/>
      <c r="E42" s="1190" t="s">
        <v>34</v>
      </c>
      <c r="F42" s="1190"/>
      <c r="G42" s="1190"/>
      <c r="H42" s="1191"/>
      <c r="I42" s="358" t="s">
        <v>511</v>
      </c>
      <c r="J42" s="359" t="s">
        <v>511</v>
      </c>
      <c r="K42" s="359" t="s">
        <v>511</v>
      </c>
      <c r="L42" s="359" t="s">
        <v>511</v>
      </c>
      <c r="M42" s="360" t="s">
        <v>511</v>
      </c>
    </row>
    <row r="43" spans="2:13" ht="27.75" customHeight="1" x14ac:dyDescent="0.2">
      <c r="B43" s="1186"/>
      <c r="C43" s="1187"/>
      <c r="D43" s="106"/>
      <c r="E43" s="1190" t="s">
        <v>35</v>
      </c>
      <c r="F43" s="1190"/>
      <c r="G43" s="1190"/>
      <c r="H43" s="1191"/>
      <c r="I43" s="358">
        <v>2848</v>
      </c>
      <c r="J43" s="359">
        <v>2610</v>
      </c>
      <c r="K43" s="359">
        <v>2439</v>
      </c>
      <c r="L43" s="359">
        <v>2110</v>
      </c>
      <c r="M43" s="360">
        <v>1900</v>
      </c>
    </row>
    <row r="44" spans="2:13" ht="27.75" customHeight="1" x14ac:dyDescent="0.2">
      <c r="B44" s="1186"/>
      <c r="C44" s="1187"/>
      <c r="D44" s="106"/>
      <c r="E44" s="1190" t="s">
        <v>36</v>
      </c>
      <c r="F44" s="1190"/>
      <c r="G44" s="1190"/>
      <c r="H44" s="1191"/>
      <c r="I44" s="358" t="s">
        <v>511</v>
      </c>
      <c r="J44" s="359" t="s">
        <v>511</v>
      </c>
      <c r="K44" s="359" t="s">
        <v>511</v>
      </c>
      <c r="L44" s="359" t="s">
        <v>511</v>
      </c>
      <c r="M44" s="360" t="s">
        <v>511</v>
      </c>
    </row>
    <row r="45" spans="2:13" ht="27.75" customHeight="1" x14ac:dyDescent="0.2">
      <c r="B45" s="1186"/>
      <c r="C45" s="1187"/>
      <c r="D45" s="106"/>
      <c r="E45" s="1190" t="s">
        <v>37</v>
      </c>
      <c r="F45" s="1190"/>
      <c r="G45" s="1190"/>
      <c r="H45" s="1191"/>
      <c r="I45" s="358">
        <v>535</v>
      </c>
      <c r="J45" s="359">
        <v>538</v>
      </c>
      <c r="K45" s="359">
        <v>490</v>
      </c>
      <c r="L45" s="359">
        <v>514</v>
      </c>
      <c r="M45" s="360">
        <v>504</v>
      </c>
    </row>
    <row r="46" spans="2:13" ht="27.75" customHeight="1" x14ac:dyDescent="0.2">
      <c r="B46" s="1186"/>
      <c r="C46" s="1187"/>
      <c r="D46" s="107"/>
      <c r="E46" s="1190" t="s">
        <v>38</v>
      </c>
      <c r="F46" s="1190"/>
      <c r="G46" s="1190"/>
      <c r="H46" s="1191"/>
      <c r="I46" s="358" t="s">
        <v>511</v>
      </c>
      <c r="J46" s="359" t="s">
        <v>511</v>
      </c>
      <c r="K46" s="359" t="s">
        <v>511</v>
      </c>
      <c r="L46" s="359" t="s">
        <v>511</v>
      </c>
      <c r="M46" s="360" t="s">
        <v>511</v>
      </c>
    </row>
    <row r="47" spans="2:13" ht="27.75" customHeight="1" x14ac:dyDescent="0.2">
      <c r="B47" s="1186"/>
      <c r="C47" s="1187"/>
      <c r="D47" s="108"/>
      <c r="E47" s="1200" t="s">
        <v>39</v>
      </c>
      <c r="F47" s="1201"/>
      <c r="G47" s="1201"/>
      <c r="H47" s="1202"/>
      <c r="I47" s="358" t="s">
        <v>511</v>
      </c>
      <c r="J47" s="359" t="s">
        <v>511</v>
      </c>
      <c r="K47" s="359" t="s">
        <v>511</v>
      </c>
      <c r="L47" s="359" t="s">
        <v>511</v>
      </c>
      <c r="M47" s="360" t="s">
        <v>511</v>
      </c>
    </row>
    <row r="48" spans="2:13" ht="27.75" customHeight="1" x14ac:dyDescent="0.2">
      <c r="B48" s="1186"/>
      <c r="C48" s="1187"/>
      <c r="D48" s="106"/>
      <c r="E48" s="1190" t="s">
        <v>40</v>
      </c>
      <c r="F48" s="1190"/>
      <c r="G48" s="1190"/>
      <c r="H48" s="1191"/>
      <c r="I48" s="358" t="s">
        <v>511</v>
      </c>
      <c r="J48" s="359" t="s">
        <v>511</v>
      </c>
      <c r="K48" s="359" t="s">
        <v>511</v>
      </c>
      <c r="L48" s="359" t="s">
        <v>511</v>
      </c>
      <c r="M48" s="360" t="s">
        <v>511</v>
      </c>
    </row>
    <row r="49" spans="2:13" ht="27.75" customHeight="1" x14ac:dyDescent="0.2">
      <c r="B49" s="1188"/>
      <c r="C49" s="1189"/>
      <c r="D49" s="106"/>
      <c r="E49" s="1190" t="s">
        <v>41</v>
      </c>
      <c r="F49" s="1190"/>
      <c r="G49" s="1190"/>
      <c r="H49" s="1191"/>
      <c r="I49" s="358" t="s">
        <v>511</v>
      </c>
      <c r="J49" s="359" t="s">
        <v>511</v>
      </c>
      <c r="K49" s="359" t="s">
        <v>511</v>
      </c>
      <c r="L49" s="359" t="s">
        <v>511</v>
      </c>
      <c r="M49" s="360" t="s">
        <v>511</v>
      </c>
    </row>
    <row r="50" spans="2:13" ht="27.75" customHeight="1" x14ac:dyDescent="0.2">
      <c r="B50" s="1184" t="s">
        <v>42</v>
      </c>
      <c r="C50" s="1185"/>
      <c r="D50" s="109"/>
      <c r="E50" s="1190" t="s">
        <v>43</v>
      </c>
      <c r="F50" s="1190"/>
      <c r="G50" s="1190"/>
      <c r="H50" s="1191"/>
      <c r="I50" s="358">
        <v>9575</v>
      </c>
      <c r="J50" s="359">
        <v>11108</v>
      </c>
      <c r="K50" s="359">
        <v>9311</v>
      </c>
      <c r="L50" s="359">
        <v>10429</v>
      </c>
      <c r="M50" s="360">
        <v>11494</v>
      </c>
    </row>
    <row r="51" spans="2:13" ht="27.75" customHeight="1" x14ac:dyDescent="0.2">
      <c r="B51" s="1186"/>
      <c r="C51" s="1187"/>
      <c r="D51" s="106"/>
      <c r="E51" s="1190" t="s">
        <v>44</v>
      </c>
      <c r="F51" s="1190"/>
      <c r="G51" s="1190"/>
      <c r="H51" s="1191"/>
      <c r="I51" s="358" t="s">
        <v>511</v>
      </c>
      <c r="J51" s="359" t="s">
        <v>511</v>
      </c>
      <c r="K51" s="359" t="s">
        <v>511</v>
      </c>
      <c r="L51" s="359" t="s">
        <v>511</v>
      </c>
      <c r="M51" s="360" t="s">
        <v>511</v>
      </c>
    </row>
    <row r="52" spans="2:13" ht="27.75" customHeight="1" x14ac:dyDescent="0.2">
      <c r="B52" s="1188"/>
      <c r="C52" s="1189"/>
      <c r="D52" s="106"/>
      <c r="E52" s="1190" t="s">
        <v>45</v>
      </c>
      <c r="F52" s="1190"/>
      <c r="G52" s="1190"/>
      <c r="H52" s="1191"/>
      <c r="I52" s="358">
        <v>1828</v>
      </c>
      <c r="J52" s="359">
        <v>1673</v>
      </c>
      <c r="K52" s="359">
        <v>1517</v>
      </c>
      <c r="L52" s="359">
        <v>1360</v>
      </c>
      <c r="M52" s="360">
        <v>1206</v>
      </c>
    </row>
    <row r="53" spans="2:13" ht="27.75" customHeight="1" thickBot="1" x14ac:dyDescent="0.25">
      <c r="B53" s="1192" t="s">
        <v>46</v>
      </c>
      <c r="C53" s="1193"/>
      <c r="D53" s="110"/>
      <c r="E53" s="1194" t="s">
        <v>47</v>
      </c>
      <c r="F53" s="1194"/>
      <c r="G53" s="1194"/>
      <c r="H53" s="1195"/>
      <c r="I53" s="361">
        <v>-8021</v>
      </c>
      <c r="J53" s="362">
        <v>-9633</v>
      </c>
      <c r="K53" s="362">
        <v>-7900</v>
      </c>
      <c r="L53" s="362">
        <v>-9158</v>
      </c>
      <c r="M53" s="363">
        <v>-10291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4AMDbFEXVItOoiSJcbo5hXTK5NAt6z6zGtkQDGehedhavjcJsAiKVwEaS9B0Wv9Hwu1GkfzqybNpFk0MH9qN8A==" saltValue="cbRwockNhhmlPY5lDHm+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554</v>
      </c>
      <c r="G54" s="119" t="s">
        <v>555</v>
      </c>
      <c r="H54" s="120" t="s">
        <v>556</v>
      </c>
    </row>
    <row r="55" spans="2:8" ht="52.5" customHeight="1" x14ac:dyDescent="0.2">
      <c r="B55" s="121"/>
      <c r="C55" s="1211" t="s">
        <v>50</v>
      </c>
      <c r="D55" s="1211"/>
      <c r="E55" s="1212"/>
      <c r="F55" s="122">
        <v>4050</v>
      </c>
      <c r="G55" s="122">
        <v>4355</v>
      </c>
      <c r="H55" s="123">
        <v>4877</v>
      </c>
    </row>
    <row r="56" spans="2:8" ht="52.5" customHeight="1" x14ac:dyDescent="0.2">
      <c r="B56" s="124"/>
      <c r="C56" s="1213" t="s">
        <v>51</v>
      </c>
      <c r="D56" s="1213"/>
      <c r="E56" s="1214"/>
      <c r="F56" s="125">
        <v>7</v>
      </c>
      <c r="G56" s="125">
        <v>7</v>
      </c>
      <c r="H56" s="126">
        <v>7</v>
      </c>
    </row>
    <row r="57" spans="2:8" ht="53.25" customHeight="1" x14ac:dyDescent="0.2">
      <c r="B57" s="124"/>
      <c r="C57" s="1215" t="s">
        <v>52</v>
      </c>
      <c r="D57" s="1215"/>
      <c r="E57" s="1216"/>
      <c r="F57" s="127">
        <v>11851</v>
      </c>
      <c r="G57" s="127">
        <v>13300</v>
      </c>
      <c r="H57" s="128">
        <v>13883</v>
      </c>
    </row>
    <row r="58" spans="2:8" ht="45.75" customHeight="1" x14ac:dyDescent="0.2">
      <c r="B58" s="129"/>
      <c r="C58" s="1203" t="s">
        <v>576</v>
      </c>
      <c r="D58" s="1204"/>
      <c r="E58" s="1205"/>
      <c r="F58" s="130">
        <v>3474</v>
      </c>
      <c r="G58" s="130">
        <v>4269</v>
      </c>
      <c r="H58" s="131">
        <v>4779</v>
      </c>
    </row>
    <row r="59" spans="2:8" ht="45.75" customHeight="1" x14ac:dyDescent="0.2">
      <c r="B59" s="129"/>
      <c r="C59" s="1203" t="s">
        <v>577</v>
      </c>
      <c r="D59" s="1204"/>
      <c r="E59" s="1205"/>
      <c r="F59" s="130">
        <v>3572</v>
      </c>
      <c r="G59" s="130">
        <v>3839</v>
      </c>
      <c r="H59" s="131">
        <v>4006</v>
      </c>
    </row>
    <row r="60" spans="2:8" ht="45.75" customHeight="1" x14ac:dyDescent="0.2">
      <c r="B60" s="129"/>
      <c r="C60" s="1203" t="s">
        <v>578</v>
      </c>
      <c r="D60" s="1204"/>
      <c r="E60" s="1205"/>
      <c r="F60" s="130">
        <v>2898</v>
      </c>
      <c r="G60" s="130">
        <v>3181</v>
      </c>
      <c r="H60" s="131">
        <v>3096</v>
      </c>
    </row>
    <row r="61" spans="2:8" ht="45.75" customHeight="1" x14ac:dyDescent="0.2">
      <c r="B61" s="129"/>
      <c r="C61" s="1203" t="s">
        <v>579</v>
      </c>
      <c r="D61" s="1204"/>
      <c r="E61" s="1205"/>
      <c r="F61" s="130">
        <v>738</v>
      </c>
      <c r="G61" s="130">
        <v>744</v>
      </c>
      <c r="H61" s="131">
        <v>760</v>
      </c>
    </row>
    <row r="62" spans="2:8" ht="45.75" customHeight="1" thickBot="1" x14ac:dyDescent="0.25">
      <c r="B62" s="132"/>
      <c r="C62" s="1206" t="s">
        <v>580</v>
      </c>
      <c r="D62" s="1207"/>
      <c r="E62" s="1208"/>
      <c r="F62" s="133">
        <v>438</v>
      </c>
      <c r="G62" s="133">
        <v>435</v>
      </c>
      <c r="H62" s="134">
        <v>434</v>
      </c>
    </row>
    <row r="63" spans="2:8" ht="52.5" customHeight="1" thickBot="1" x14ac:dyDescent="0.25">
      <c r="B63" s="135"/>
      <c r="C63" s="1209" t="s">
        <v>53</v>
      </c>
      <c r="D63" s="1209"/>
      <c r="E63" s="1210"/>
      <c r="F63" s="136">
        <v>15909</v>
      </c>
      <c r="G63" s="136">
        <v>17662</v>
      </c>
      <c r="H63" s="137">
        <v>18767</v>
      </c>
    </row>
    <row r="64" spans="2:8" ht="13.2" x14ac:dyDescent="0.2"/>
  </sheetData>
  <sheetProtection algorithmName="SHA-512" hashValue="/rsxVfsPGo9W7Uy6yqvwOaLwx8A+qy0JxVQyhsMVYaJbATUWceKdQs6Qmib9Su+D13NA032FhQivikir5g5ltA==" saltValue="iAn7baB9o4CxLDbrjirB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549</v>
      </c>
      <c r="G2" s="151"/>
      <c r="H2" s="152"/>
    </row>
    <row r="3" spans="1:8" x14ac:dyDescent="0.2">
      <c r="A3" s="148" t="s">
        <v>542</v>
      </c>
      <c r="B3" s="153"/>
      <c r="C3" s="154"/>
      <c r="D3" s="155">
        <v>295493</v>
      </c>
      <c r="E3" s="156"/>
      <c r="F3" s="157">
        <v>167497</v>
      </c>
      <c r="G3" s="158"/>
      <c r="H3" s="159"/>
    </row>
    <row r="4" spans="1:8" x14ac:dyDescent="0.2">
      <c r="A4" s="160"/>
      <c r="B4" s="161"/>
      <c r="C4" s="162"/>
      <c r="D4" s="163">
        <v>287324</v>
      </c>
      <c r="E4" s="164"/>
      <c r="F4" s="165">
        <v>82571</v>
      </c>
      <c r="G4" s="166"/>
      <c r="H4" s="167"/>
    </row>
    <row r="5" spans="1:8" x14ac:dyDescent="0.2">
      <c r="A5" s="148" t="s">
        <v>544</v>
      </c>
      <c r="B5" s="153"/>
      <c r="C5" s="154"/>
      <c r="D5" s="155">
        <v>200745</v>
      </c>
      <c r="E5" s="156"/>
      <c r="F5" s="157">
        <v>190274</v>
      </c>
      <c r="G5" s="158"/>
      <c r="H5" s="159"/>
    </row>
    <row r="6" spans="1:8" x14ac:dyDescent="0.2">
      <c r="A6" s="160"/>
      <c r="B6" s="161"/>
      <c r="C6" s="162"/>
      <c r="D6" s="163">
        <v>191416</v>
      </c>
      <c r="E6" s="164"/>
      <c r="F6" s="165">
        <v>88584</v>
      </c>
      <c r="G6" s="166"/>
      <c r="H6" s="167"/>
    </row>
    <row r="7" spans="1:8" x14ac:dyDescent="0.2">
      <c r="A7" s="148" t="s">
        <v>545</v>
      </c>
      <c r="B7" s="153"/>
      <c r="C7" s="154"/>
      <c r="D7" s="155">
        <v>100803</v>
      </c>
      <c r="E7" s="156"/>
      <c r="F7" s="157">
        <v>200194</v>
      </c>
      <c r="G7" s="158"/>
      <c r="H7" s="159"/>
    </row>
    <row r="8" spans="1:8" x14ac:dyDescent="0.2">
      <c r="A8" s="160"/>
      <c r="B8" s="161"/>
      <c r="C8" s="162"/>
      <c r="D8" s="163">
        <v>95549</v>
      </c>
      <c r="E8" s="164"/>
      <c r="F8" s="165">
        <v>106422</v>
      </c>
      <c r="G8" s="166"/>
      <c r="H8" s="167"/>
    </row>
    <row r="9" spans="1:8" x14ac:dyDescent="0.2">
      <c r="A9" s="148" t="s">
        <v>546</v>
      </c>
      <c r="B9" s="153"/>
      <c r="C9" s="154"/>
      <c r="D9" s="155">
        <v>146514</v>
      </c>
      <c r="E9" s="156"/>
      <c r="F9" s="157">
        <v>196914</v>
      </c>
      <c r="G9" s="158"/>
      <c r="H9" s="159"/>
    </row>
    <row r="10" spans="1:8" x14ac:dyDescent="0.2">
      <c r="A10" s="160"/>
      <c r="B10" s="161"/>
      <c r="C10" s="162"/>
      <c r="D10" s="163">
        <v>112038</v>
      </c>
      <c r="E10" s="164"/>
      <c r="F10" s="165">
        <v>98966</v>
      </c>
      <c r="G10" s="166"/>
      <c r="H10" s="167"/>
    </row>
    <row r="11" spans="1:8" x14ac:dyDescent="0.2">
      <c r="A11" s="148" t="s">
        <v>547</v>
      </c>
      <c r="B11" s="153"/>
      <c r="C11" s="154"/>
      <c r="D11" s="155">
        <v>170770</v>
      </c>
      <c r="E11" s="156"/>
      <c r="F11" s="157">
        <v>204757</v>
      </c>
      <c r="G11" s="158"/>
      <c r="H11" s="159"/>
    </row>
    <row r="12" spans="1:8" x14ac:dyDescent="0.2">
      <c r="A12" s="160"/>
      <c r="B12" s="161"/>
      <c r="C12" s="168"/>
      <c r="D12" s="163">
        <v>154812</v>
      </c>
      <c r="E12" s="164"/>
      <c r="F12" s="165">
        <v>106071</v>
      </c>
      <c r="G12" s="166"/>
      <c r="H12" s="167"/>
    </row>
    <row r="13" spans="1:8" x14ac:dyDescent="0.2">
      <c r="A13" s="148"/>
      <c r="B13" s="153"/>
      <c r="C13" s="169"/>
      <c r="D13" s="170">
        <v>182865</v>
      </c>
      <c r="E13" s="171"/>
      <c r="F13" s="172">
        <v>191927</v>
      </c>
      <c r="G13" s="173"/>
      <c r="H13" s="159"/>
    </row>
    <row r="14" spans="1:8" x14ac:dyDescent="0.2">
      <c r="A14" s="160"/>
      <c r="B14" s="161"/>
      <c r="C14" s="162"/>
      <c r="D14" s="163">
        <v>168228</v>
      </c>
      <c r="E14" s="164"/>
      <c r="F14" s="165">
        <v>96523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6.82</v>
      </c>
      <c r="C19" s="174">
        <f>ROUND(VALUE(SUBSTITUTE(実質収支比率等に係る経年分析!G$48,"▲","-")),2)</f>
        <v>5.6</v>
      </c>
      <c r="D19" s="174">
        <f>ROUND(VALUE(SUBSTITUTE(実質収支比率等に係る経年分析!H$48,"▲","-")),2)</f>
        <v>4.8600000000000003</v>
      </c>
      <c r="E19" s="174">
        <f>ROUND(VALUE(SUBSTITUTE(実質収支比率等に係る経年分析!I$48,"▲","-")),2)</f>
        <v>11.43</v>
      </c>
      <c r="F19" s="174">
        <f>ROUND(VALUE(SUBSTITUTE(実質収支比率等に係る経年分析!J$48,"▲","-")),2)</f>
        <v>8.3699999999999992</v>
      </c>
    </row>
    <row r="20" spans="1:11" x14ac:dyDescent="0.2">
      <c r="A20" s="174" t="s">
        <v>57</v>
      </c>
      <c r="B20" s="174">
        <f>ROUND(VALUE(SUBSTITUTE(実質収支比率等に係る経年分析!F$47,"▲","-")),2)</f>
        <v>130.27000000000001</v>
      </c>
      <c r="C20" s="174">
        <f>ROUND(VALUE(SUBSTITUTE(実質収支比率等に係る経年分析!G$47,"▲","-")),2)</f>
        <v>100.01</v>
      </c>
      <c r="D20" s="174">
        <f>ROUND(VALUE(SUBSTITUTE(実質収支比率等に係る経年分析!H$47,"▲","-")),2)</f>
        <v>114</v>
      </c>
      <c r="E20" s="174">
        <f>ROUND(VALUE(SUBSTITUTE(実質収支比率等に係る経年分析!I$47,"▲","-")),2)</f>
        <v>129.24</v>
      </c>
      <c r="F20" s="174">
        <f>ROUND(VALUE(SUBSTITUTE(実質収支比率等に係る経年分析!J$47,"▲","-")),2)</f>
        <v>149.81</v>
      </c>
    </row>
    <row r="21" spans="1:11" x14ac:dyDescent="0.2">
      <c r="A21" s="174" t="s">
        <v>58</v>
      </c>
      <c r="B21" s="174">
        <f>IF(ISNUMBER(VALUE(SUBSTITUTE(実質収支比率等に係る経年分析!F$49,"▲","-"))),ROUND(VALUE(SUBSTITUTE(実質収支比率等に係る経年分析!F$49,"▲","-")),2),NA())</f>
        <v>3.9</v>
      </c>
      <c r="C21" s="174">
        <f>IF(ISNUMBER(VALUE(SUBSTITUTE(実質収支比率等に係る経年分析!G$49,"▲","-"))),ROUND(VALUE(SUBSTITUTE(実質収支比率等に係る経年分析!G$49,"▲","-")),2),NA())</f>
        <v>9.3800000000000008</v>
      </c>
      <c r="D21" s="174">
        <f>IF(ISNUMBER(VALUE(SUBSTITUTE(実質収支比率等に係る経年分析!H$49,"▲","-"))),ROUND(VALUE(SUBSTITUTE(実質収支比率等に係る経年分析!H$49,"▲","-")),2),NA())</f>
        <v>7.92</v>
      </c>
      <c r="E21" s="174">
        <f>IF(ISNUMBER(VALUE(SUBSTITUTE(実質収支比率等に係る経年分析!I$49,"▲","-"))),ROUND(VALUE(SUBSTITUTE(実質収支比率等に係る経年分析!I$49,"▲","-")),2),NA())</f>
        <v>15.34</v>
      </c>
      <c r="F21" s="174">
        <f>IF(ISNUMBER(VALUE(SUBSTITUTE(実質収支比率等に係る経年分析!J$49,"▲","-"))),ROUND(VALUE(SUBSTITUTE(実質収支比率等に係る経年分析!J$49,"▲","-")),2),NA())</f>
        <v>12.58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1.41</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1.85</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1.1499999999999999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0.51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4.8499999999999996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205</v>
      </c>
      <c r="E42" s="176"/>
      <c r="F42" s="176"/>
      <c r="G42" s="176">
        <f>'実質公債費比率（分子）の構造'!L$52</f>
        <v>191</v>
      </c>
      <c r="H42" s="176"/>
      <c r="I42" s="176"/>
      <c r="J42" s="176">
        <f>'実質公債費比率（分子）の構造'!M$52</f>
        <v>179</v>
      </c>
      <c r="K42" s="176"/>
      <c r="L42" s="176"/>
      <c r="M42" s="176">
        <f>'実質公債費比率（分子）の構造'!N$52</f>
        <v>172</v>
      </c>
      <c r="N42" s="176"/>
      <c r="O42" s="176"/>
      <c r="P42" s="176">
        <f>'実質公債費比率（分子）の構造'!O$52</f>
        <v>168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213</v>
      </c>
      <c r="C46" s="176"/>
      <c r="D46" s="176"/>
      <c r="E46" s="176">
        <f>'実質公債費比率（分子）の構造'!L$48</f>
        <v>220</v>
      </c>
      <c r="F46" s="176"/>
      <c r="G46" s="176"/>
      <c r="H46" s="176">
        <f>'実質公債費比率（分子）の構造'!M$48</f>
        <v>109</v>
      </c>
      <c r="I46" s="176"/>
      <c r="J46" s="176"/>
      <c r="K46" s="176">
        <f>'実質公債費比率（分子）の構造'!N$48</f>
        <v>193</v>
      </c>
      <c r="L46" s="176"/>
      <c r="M46" s="176"/>
      <c r="N46" s="176">
        <f>'実質公債費比率（分子）の構造'!O$48</f>
        <v>206</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6</v>
      </c>
      <c r="C49" s="176"/>
      <c r="D49" s="176"/>
      <c r="E49" s="176" t="str">
        <f>'実質公債費比率（分子）の構造'!L$45</f>
        <v>-</v>
      </c>
      <c r="F49" s="176"/>
      <c r="G49" s="176"/>
      <c r="H49" s="176" t="str">
        <f>'実質公債費比率（分子）の構造'!M$45</f>
        <v>-</v>
      </c>
      <c r="I49" s="176"/>
      <c r="J49" s="176"/>
      <c r="K49" s="176">
        <f>'実質公債費比率（分子）の構造'!N$45</f>
        <v>4</v>
      </c>
      <c r="L49" s="176"/>
      <c r="M49" s="176"/>
      <c r="N49" s="176">
        <f>'実質公債費比率（分子）の構造'!O$45</f>
        <v>4</v>
      </c>
      <c r="O49" s="176"/>
      <c r="P49" s="176"/>
    </row>
    <row r="50" spans="1:16" x14ac:dyDescent="0.2">
      <c r="A50" s="176" t="s">
        <v>72</v>
      </c>
      <c r="B50" s="176" t="e">
        <f>NA()</f>
        <v>#N/A</v>
      </c>
      <c r="C50" s="176">
        <f>IF(ISNUMBER('実質公債費比率（分子）の構造'!K$53),'実質公債費比率（分子）の構造'!K$53,NA())</f>
        <v>15</v>
      </c>
      <c r="D50" s="176" t="e">
        <f>NA()</f>
        <v>#N/A</v>
      </c>
      <c r="E50" s="176" t="e">
        <f>NA()</f>
        <v>#N/A</v>
      </c>
      <c r="F50" s="176">
        <f>IF(ISNUMBER('実質公債費比率（分子）の構造'!L$53),'実質公債費比率（分子）の構造'!L$53,NA())</f>
        <v>29</v>
      </c>
      <c r="G50" s="176" t="e">
        <f>NA()</f>
        <v>#N/A</v>
      </c>
      <c r="H50" s="176" t="e">
        <f>NA()</f>
        <v>#N/A</v>
      </c>
      <c r="I50" s="176">
        <f>IF(ISNUMBER('実質公債費比率（分子）の構造'!M$53),'実質公債費比率（分子）の構造'!M$53,NA())</f>
        <v>-70</v>
      </c>
      <c r="J50" s="176" t="e">
        <f>NA()</f>
        <v>#N/A</v>
      </c>
      <c r="K50" s="176" t="e">
        <f>NA()</f>
        <v>#N/A</v>
      </c>
      <c r="L50" s="176">
        <f>IF(ISNUMBER('実質公債費比率（分子）の構造'!N$53),'実質公債費比率（分子）の構造'!N$53,NA())</f>
        <v>25</v>
      </c>
      <c r="M50" s="176" t="e">
        <f>NA()</f>
        <v>#N/A</v>
      </c>
      <c r="N50" s="176" t="e">
        <f>NA()</f>
        <v>#N/A</v>
      </c>
      <c r="O50" s="176">
        <f>IF(ISNUMBER('実質公債費比率（分子）の構造'!O$53),'実質公債費比率（分子）の構造'!O$53,NA())</f>
        <v>42</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1828</v>
      </c>
      <c r="E56" s="175"/>
      <c r="F56" s="175"/>
      <c r="G56" s="175">
        <f>'将来負担比率（分子）の構造'!J$52</f>
        <v>1673</v>
      </c>
      <c r="H56" s="175"/>
      <c r="I56" s="175"/>
      <c r="J56" s="175">
        <f>'将来負担比率（分子）の構造'!K$52</f>
        <v>1517</v>
      </c>
      <c r="K56" s="175"/>
      <c r="L56" s="175"/>
      <c r="M56" s="175">
        <f>'将来負担比率（分子）の構造'!L$52</f>
        <v>1360</v>
      </c>
      <c r="N56" s="175"/>
      <c r="O56" s="175"/>
      <c r="P56" s="175">
        <f>'将来負担比率（分子）の構造'!M$52</f>
        <v>1206</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9575</v>
      </c>
      <c r="E58" s="175"/>
      <c r="F58" s="175"/>
      <c r="G58" s="175">
        <f>'将来負担比率（分子）の構造'!J$50</f>
        <v>11108</v>
      </c>
      <c r="H58" s="175"/>
      <c r="I58" s="175"/>
      <c r="J58" s="175">
        <f>'将来負担比率（分子）の構造'!K$50</f>
        <v>9311</v>
      </c>
      <c r="K58" s="175"/>
      <c r="L58" s="175"/>
      <c r="M58" s="175">
        <f>'将来負担比率（分子）の構造'!L$50</f>
        <v>10429</v>
      </c>
      <c r="N58" s="175"/>
      <c r="O58" s="175"/>
      <c r="P58" s="175">
        <f>'将来負担比率（分子）の構造'!M$50</f>
        <v>11494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535</v>
      </c>
      <c r="C62" s="175"/>
      <c r="D62" s="175"/>
      <c r="E62" s="175">
        <f>'将来負担比率（分子）の構造'!J$45</f>
        <v>538</v>
      </c>
      <c r="F62" s="175"/>
      <c r="G62" s="175"/>
      <c r="H62" s="175">
        <f>'将来負担比率（分子）の構造'!K$45</f>
        <v>490</v>
      </c>
      <c r="I62" s="175"/>
      <c r="J62" s="175"/>
      <c r="K62" s="175">
        <f>'将来負担比率（分子）の構造'!L$45</f>
        <v>514</v>
      </c>
      <c r="L62" s="175"/>
      <c r="M62" s="175"/>
      <c r="N62" s="175">
        <f>'将来負担比率（分子）の構造'!M$45</f>
        <v>504</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2848</v>
      </c>
      <c r="C64" s="175"/>
      <c r="D64" s="175"/>
      <c r="E64" s="175">
        <f>'将来負担比率（分子）の構造'!J$43</f>
        <v>2610</v>
      </c>
      <c r="F64" s="175"/>
      <c r="G64" s="175"/>
      <c r="H64" s="175">
        <f>'将来負担比率（分子）の構造'!K$43</f>
        <v>2439</v>
      </c>
      <c r="I64" s="175"/>
      <c r="J64" s="175"/>
      <c r="K64" s="175">
        <f>'将来負担比率（分子）の構造'!L$43</f>
        <v>2110</v>
      </c>
      <c r="L64" s="175"/>
      <c r="M64" s="175"/>
      <c r="N64" s="175">
        <f>'将来負担比率（分子）の構造'!M$43</f>
        <v>1900</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t="str">
        <f>'将来負担比率（分子）の構造'!I$41</f>
        <v>-</v>
      </c>
      <c r="C66" s="175"/>
      <c r="D66" s="175"/>
      <c r="E66" s="175" t="str">
        <f>'将来負担比率（分子）の構造'!J$41</f>
        <v>-</v>
      </c>
      <c r="F66" s="175"/>
      <c r="G66" s="175"/>
      <c r="H66" s="175" t="str">
        <f>'将来負担比率（分子）の構造'!K$41</f>
        <v>-</v>
      </c>
      <c r="I66" s="175"/>
      <c r="J66" s="175"/>
      <c r="K66" s="175">
        <f>'将来負担比率（分子）の構造'!L$41</f>
        <v>8</v>
      </c>
      <c r="L66" s="175"/>
      <c r="M66" s="175"/>
      <c r="N66" s="175">
        <f>'将来負担比率（分子）の構造'!M$41</f>
        <v>4</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4050</v>
      </c>
      <c r="C72" s="179">
        <f>基金残高に係る経年分析!G55</f>
        <v>4355</v>
      </c>
      <c r="D72" s="179">
        <f>基金残高に係る経年分析!H55</f>
        <v>4877</v>
      </c>
    </row>
    <row r="73" spans="1:16" x14ac:dyDescent="0.2">
      <c r="A73" s="178" t="s">
        <v>79</v>
      </c>
      <c r="B73" s="179">
        <f>基金残高に係る経年分析!F56</f>
        <v>7</v>
      </c>
      <c r="C73" s="179">
        <f>基金残高に係る経年分析!G56</f>
        <v>7</v>
      </c>
      <c r="D73" s="179">
        <f>基金残高に係る経年分析!H56</f>
        <v>7</v>
      </c>
    </row>
    <row r="74" spans="1:16" x14ac:dyDescent="0.2">
      <c r="A74" s="178" t="s">
        <v>80</v>
      </c>
      <c r="B74" s="179">
        <f>基金残高に係る経年分析!F57</f>
        <v>11851</v>
      </c>
      <c r="C74" s="179">
        <f>基金残高に係る経年分析!G57</f>
        <v>13300</v>
      </c>
      <c r="D74" s="179">
        <f>基金残高に係る経年分析!H57</f>
        <v>13883</v>
      </c>
    </row>
  </sheetData>
  <sheetProtection algorithmName="SHA-512" hashValue="JP+1BiK2D4N3I42irRfzvGa+LidsZwU1Gj4ZdlVqPTYUFduETGFjj7opx2cT/ichmt3NOvpnPL+Y6R4d7brvUw==" saltValue="XjIFKtyaywYt23W4uHTB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229</v>
      </c>
      <c r="C5" s="677"/>
      <c r="D5" s="677"/>
      <c r="E5" s="677"/>
      <c r="F5" s="677"/>
      <c r="G5" s="677"/>
      <c r="H5" s="677"/>
      <c r="I5" s="677"/>
      <c r="J5" s="677"/>
      <c r="K5" s="677"/>
      <c r="L5" s="677"/>
      <c r="M5" s="677"/>
      <c r="N5" s="677"/>
      <c r="O5" s="677"/>
      <c r="P5" s="677"/>
      <c r="Q5" s="678"/>
      <c r="R5" s="673">
        <v>3553595</v>
      </c>
      <c r="S5" s="674"/>
      <c r="T5" s="674"/>
      <c r="U5" s="674"/>
      <c r="V5" s="674"/>
      <c r="W5" s="674"/>
      <c r="X5" s="674"/>
      <c r="Y5" s="702"/>
      <c r="Z5" s="716">
        <v>36.299999999999997</v>
      </c>
      <c r="AA5" s="716"/>
      <c r="AB5" s="716"/>
      <c r="AC5" s="716"/>
      <c r="AD5" s="717">
        <v>3070486</v>
      </c>
      <c r="AE5" s="717"/>
      <c r="AF5" s="717"/>
      <c r="AG5" s="717"/>
      <c r="AH5" s="717"/>
      <c r="AI5" s="717"/>
      <c r="AJ5" s="717"/>
      <c r="AK5" s="717"/>
      <c r="AL5" s="703">
        <v>93.4</v>
      </c>
      <c r="AM5" s="686"/>
      <c r="AN5" s="686"/>
      <c r="AO5" s="704"/>
      <c r="AP5" s="676" t="s">
        <v>230</v>
      </c>
      <c r="AQ5" s="677"/>
      <c r="AR5" s="677"/>
      <c r="AS5" s="677"/>
      <c r="AT5" s="677"/>
      <c r="AU5" s="677"/>
      <c r="AV5" s="677"/>
      <c r="AW5" s="677"/>
      <c r="AX5" s="677"/>
      <c r="AY5" s="677"/>
      <c r="AZ5" s="677"/>
      <c r="BA5" s="677"/>
      <c r="BB5" s="677"/>
      <c r="BC5" s="677"/>
      <c r="BD5" s="677"/>
      <c r="BE5" s="677"/>
      <c r="BF5" s="678"/>
      <c r="BG5" s="621">
        <v>3066897</v>
      </c>
      <c r="BH5" s="622"/>
      <c r="BI5" s="622"/>
      <c r="BJ5" s="622"/>
      <c r="BK5" s="622"/>
      <c r="BL5" s="622"/>
      <c r="BM5" s="622"/>
      <c r="BN5" s="623"/>
      <c r="BO5" s="663">
        <v>86.3</v>
      </c>
      <c r="BP5" s="663"/>
      <c r="BQ5" s="663"/>
      <c r="BR5" s="663"/>
      <c r="BS5" s="664" t="s">
        <v>149</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2">
      <c r="B6" s="618" t="s">
        <v>234</v>
      </c>
      <c r="C6" s="619"/>
      <c r="D6" s="619"/>
      <c r="E6" s="619"/>
      <c r="F6" s="619"/>
      <c r="G6" s="619"/>
      <c r="H6" s="619"/>
      <c r="I6" s="619"/>
      <c r="J6" s="619"/>
      <c r="K6" s="619"/>
      <c r="L6" s="619"/>
      <c r="M6" s="619"/>
      <c r="N6" s="619"/>
      <c r="O6" s="619"/>
      <c r="P6" s="619"/>
      <c r="Q6" s="620"/>
      <c r="R6" s="621">
        <v>42684</v>
      </c>
      <c r="S6" s="622"/>
      <c r="T6" s="622"/>
      <c r="U6" s="622"/>
      <c r="V6" s="622"/>
      <c r="W6" s="622"/>
      <c r="X6" s="622"/>
      <c r="Y6" s="623"/>
      <c r="Z6" s="663">
        <v>0.4</v>
      </c>
      <c r="AA6" s="663"/>
      <c r="AB6" s="663"/>
      <c r="AC6" s="663"/>
      <c r="AD6" s="664">
        <v>42684</v>
      </c>
      <c r="AE6" s="664"/>
      <c r="AF6" s="664"/>
      <c r="AG6" s="664"/>
      <c r="AH6" s="664"/>
      <c r="AI6" s="664"/>
      <c r="AJ6" s="664"/>
      <c r="AK6" s="664"/>
      <c r="AL6" s="624">
        <v>1.3</v>
      </c>
      <c r="AM6" s="625"/>
      <c r="AN6" s="625"/>
      <c r="AO6" s="665"/>
      <c r="AP6" s="618" t="s">
        <v>235</v>
      </c>
      <c r="AQ6" s="619"/>
      <c r="AR6" s="619"/>
      <c r="AS6" s="619"/>
      <c r="AT6" s="619"/>
      <c r="AU6" s="619"/>
      <c r="AV6" s="619"/>
      <c r="AW6" s="619"/>
      <c r="AX6" s="619"/>
      <c r="AY6" s="619"/>
      <c r="AZ6" s="619"/>
      <c r="BA6" s="619"/>
      <c r="BB6" s="619"/>
      <c r="BC6" s="619"/>
      <c r="BD6" s="619"/>
      <c r="BE6" s="619"/>
      <c r="BF6" s="620"/>
      <c r="BG6" s="621">
        <v>3066897</v>
      </c>
      <c r="BH6" s="622"/>
      <c r="BI6" s="622"/>
      <c r="BJ6" s="622"/>
      <c r="BK6" s="622"/>
      <c r="BL6" s="622"/>
      <c r="BM6" s="622"/>
      <c r="BN6" s="623"/>
      <c r="BO6" s="663">
        <v>86.3</v>
      </c>
      <c r="BP6" s="663"/>
      <c r="BQ6" s="663"/>
      <c r="BR6" s="663"/>
      <c r="BS6" s="664" t="s">
        <v>149</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87333</v>
      </c>
      <c r="CS6" s="622"/>
      <c r="CT6" s="622"/>
      <c r="CU6" s="622"/>
      <c r="CV6" s="622"/>
      <c r="CW6" s="622"/>
      <c r="CX6" s="622"/>
      <c r="CY6" s="623"/>
      <c r="CZ6" s="703">
        <v>0.9</v>
      </c>
      <c r="DA6" s="686"/>
      <c r="DB6" s="686"/>
      <c r="DC6" s="705"/>
      <c r="DD6" s="627">
        <v>2069</v>
      </c>
      <c r="DE6" s="622"/>
      <c r="DF6" s="622"/>
      <c r="DG6" s="622"/>
      <c r="DH6" s="622"/>
      <c r="DI6" s="622"/>
      <c r="DJ6" s="622"/>
      <c r="DK6" s="622"/>
      <c r="DL6" s="622"/>
      <c r="DM6" s="622"/>
      <c r="DN6" s="622"/>
      <c r="DO6" s="622"/>
      <c r="DP6" s="623"/>
      <c r="DQ6" s="627">
        <v>87333</v>
      </c>
      <c r="DR6" s="622"/>
      <c r="DS6" s="622"/>
      <c r="DT6" s="622"/>
      <c r="DU6" s="622"/>
      <c r="DV6" s="622"/>
      <c r="DW6" s="622"/>
      <c r="DX6" s="622"/>
      <c r="DY6" s="622"/>
      <c r="DZ6" s="622"/>
      <c r="EA6" s="622"/>
      <c r="EB6" s="622"/>
      <c r="EC6" s="662"/>
    </row>
    <row r="7" spans="2:143" ht="11.25" customHeight="1" x14ac:dyDescent="0.2">
      <c r="B7" s="618" t="s">
        <v>237</v>
      </c>
      <c r="C7" s="619"/>
      <c r="D7" s="619"/>
      <c r="E7" s="619"/>
      <c r="F7" s="619"/>
      <c r="G7" s="619"/>
      <c r="H7" s="619"/>
      <c r="I7" s="619"/>
      <c r="J7" s="619"/>
      <c r="K7" s="619"/>
      <c r="L7" s="619"/>
      <c r="M7" s="619"/>
      <c r="N7" s="619"/>
      <c r="O7" s="619"/>
      <c r="P7" s="619"/>
      <c r="Q7" s="620"/>
      <c r="R7" s="621">
        <v>223</v>
      </c>
      <c r="S7" s="622"/>
      <c r="T7" s="622"/>
      <c r="U7" s="622"/>
      <c r="V7" s="622"/>
      <c r="W7" s="622"/>
      <c r="X7" s="622"/>
      <c r="Y7" s="623"/>
      <c r="Z7" s="663">
        <v>0</v>
      </c>
      <c r="AA7" s="663"/>
      <c r="AB7" s="663"/>
      <c r="AC7" s="663"/>
      <c r="AD7" s="664">
        <v>223</v>
      </c>
      <c r="AE7" s="664"/>
      <c r="AF7" s="664"/>
      <c r="AG7" s="664"/>
      <c r="AH7" s="664"/>
      <c r="AI7" s="664"/>
      <c r="AJ7" s="664"/>
      <c r="AK7" s="664"/>
      <c r="AL7" s="624">
        <v>0</v>
      </c>
      <c r="AM7" s="625"/>
      <c r="AN7" s="625"/>
      <c r="AO7" s="665"/>
      <c r="AP7" s="618" t="s">
        <v>238</v>
      </c>
      <c r="AQ7" s="619"/>
      <c r="AR7" s="619"/>
      <c r="AS7" s="619"/>
      <c r="AT7" s="619"/>
      <c r="AU7" s="619"/>
      <c r="AV7" s="619"/>
      <c r="AW7" s="619"/>
      <c r="AX7" s="619"/>
      <c r="AY7" s="619"/>
      <c r="AZ7" s="619"/>
      <c r="BA7" s="619"/>
      <c r="BB7" s="619"/>
      <c r="BC7" s="619"/>
      <c r="BD7" s="619"/>
      <c r="BE7" s="619"/>
      <c r="BF7" s="620"/>
      <c r="BG7" s="621">
        <v>294910</v>
      </c>
      <c r="BH7" s="622"/>
      <c r="BI7" s="622"/>
      <c r="BJ7" s="622"/>
      <c r="BK7" s="622"/>
      <c r="BL7" s="622"/>
      <c r="BM7" s="622"/>
      <c r="BN7" s="623"/>
      <c r="BO7" s="663">
        <v>8.3000000000000007</v>
      </c>
      <c r="BP7" s="663"/>
      <c r="BQ7" s="663"/>
      <c r="BR7" s="663"/>
      <c r="BS7" s="664" t="s">
        <v>239</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4373723</v>
      </c>
      <c r="CS7" s="622"/>
      <c r="CT7" s="622"/>
      <c r="CU7" s="622"/>
      <c r="CV7" s="622"/>
      <c r="CW7" s="622"/>
      <c r="CX7" s="622"/>
      <c r="CY7" s="623"/>
      <c r="CZ7" s="663">
        <v>46.9</v>
      </c>
      <c r="DA7" s="663"/>
      <c r="DB7" s="663"/>
      <c r="DC7" s="663"/>
      <c r="DD7" s="627">
        <v>114889</v>
      </c>
      <c r="DE7" s="622"/>
      <c r="DF7" s="622"/>
      <c r="DG7" s="622"/>
      <c r="DH7" s="622"/>
      <c r="DI7" s="622"/>
      <c r="DJ7" s="622"/>
      <c r="DK7" s="622"/>
      <c r="DL7" s="622"/>
      <c r="DM7" s="622"/>
      <c r="DN7" s="622"/>
      <c r="DO7" s="622"/>
      <c r="DP7" s="623"/>
      <c r="DQ7" s="627">
        <v>2166121</v>
      </c>
      <c r="DR7" s="622"/>
      <c r="DS7" s="622"/>
      <c r="DT7" s="622"/>
      <c r="DU7" s="622"/>
      <c r="DV7" s="622"/>
      <c r="DW7" s="622"/>
      <c r="DX7" s="622"/>
      <c r="DY7" s="622"/>
      <c r="DZ7" s="622"/>
      <c r="EA7" s="622"/>
      <c r="EB7" s="622"/>
      <c r="EC7" s="662"/>
    </row>
    <row r="8" spans="2:143" ht="11.25" customHeight="1" x14ac:dyDescent="0.2">
      <c r="B8" s="618" t="s">
        <v>241</v>
      </c>
      <c r="C8" s="619"/>
      <c r="D8" s="619"/>
      <c r="E8" s="619"/>
      <c r="F8" s="619"/>
      <c r="G8" s="619"/>
      <c r="H8" s="619"/>
      <c r="I8" s="619"/>
      <c r="J8" s="619"/>
      <c r="K8" s="619"/>
      <c r="L8" s="619"/>
      <c r="M8" s="619"/>
      <c r="N8" s="619"/>
      <c r="O8" s="619"/>
      <c r="P8" s="619"/>
      <c r="Q8" s="620"/>
      <c r="R8" s="621">
        <v>1797</v>
      </c>
      <c r="S8" s="622"/>
      <c r="T8" s="622"/>
      <c r="U8" s="622"/>
      <c r="V8" s="622"/>
      <c r="W8" s="622"/>
      <c r="X8" s="622"/>
      <c r="Y8" s="623"/>
      <c r="Z8" s="663">
        <v>0</v>
      </c>
      <c r="AA8" s="663"/>
      <c r="AB8" s="663"/>
      <c r="AC8" s="663"/>
      <c r="AD8" s="664">
        <v>1797</v>
      </c>
      <c r="AE8" s="664"/>
      <c r="AF8" s="664"/>
      <c r="AG8" s="664"/>
      <c r="AH8" s="664"/>
      <c r="AI8" s="664"/>
      <c r="AJ8" s="664"/>
      <c r="AK8" s="664"/>
      <c r="AL8" s="624">
        <v>0.1</v>
      </c>
      <c r="AM8" s="625"/>
      <c r="AN8" s="625"/>
      <c r="AO8" s="665"/>
      <c r="AP8" s="618" t="s">
        <v>242</v>
      </c>
      <c r="AQ8" s="619"/>
      <c r="AR8" s="619"/>
      <c r="AS8" s="619"/>
      <c r="AT8" s="619"/>
      <c r="AU8" s="619"/>
      <c r="AV8" s="619"/>
      <c r="AW8" s="619"/>
      <c r="AX8" s="619"/>
      <c r="AY8" s="619"/>
      <c r="AZ8" s="619"/>
      <c r="BA8" s="619"/>
      <c r="BB8" s="619"/>
      <c r="BC8" s="619"/>
      <c r="BD8" s="619"/>
      <c r="BE8" s="619"/>
      <c r="BF8" s="620"/>
      <c r="BG8" s="621">
        <v>9300</v>
      </c>
      <c r="BH8" s="622"/>
      <c r="BI8" s="622"/>
      <c r="BJ8" s="622"/>
      <c r="BK8" s="622"/>
      <c r="BL8" s="622"/>
      <c r="BM8" s="622"/>
      <c r="BN8" s="623"/>
      <c r="BO8" s="663">
        <v>0.3</v>
      </c>
      <c r="BP8" s="663"/>
      <c r="BQ8" s="663"/>
      <c r="BR8" s="663"/>
      <c r="BS8" s="664" t="s">
        <v>239</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1276794</v>
      </c>
      <c r="CS8" s="622"/>
      <c r="CT8" s="622"/>
      <c r="CU8" s="622"/>
      <c r="CV8" s="622"/>
      <c r="CW8" s="622"/>
      <c r="CX8" s="622"/>
      <c r="CY8" s="623"/>
      <c r="CZ8" s="663">
        <v>13.7</v>
      </c>
      <c r="DA8" s="663"/>
      <c r="DB8" s="663"/>
      <c r="DC8" s="663"/>
      <c r="DD8" s="627">
        <v>90848</v>
      </c>
      <c r="DE8" s="622"/>
      <c r="DF8" s="622"/>
      <c r="DG8" s="622"/>
      <c r="DH8" s="622"/>
      <c r="DI8" s="622"/>
      <c r="DJ8" s="622"/>
      <c r="DK8" s="622"/>
      <c r="DL8" s="622"/>
      <c r="DM8" s="622"/>
      <c r="DN8" s="622"/>
      <c r="DO8" s="622"/>
      <c r="DP8" s="623"/>
      <c r="DQ8" s="627">
        <v>912000</v>
      </c>
      <c r="DR8" s="622"/>
      <c r="DS8" s="622"/>
      <c r="DT8" s="622"/>
      <c r="DU8" s="622"/>
      <c r="DV8" s="622"/>
      <c r="DW8" s="622"/>
      <c r="DX8" s="622"/>
      <c r="DY8" s="622"/>
      <c r="DZ8" s="622"/>
      <c r="EA8" s="622"/>
      <c r="EB8" s="622"/>
      <c r="EC8" s="662"/>
    </row>
    <row r="9" spans="2:143" ht="11.25" customHeight="1" x14ac:dyDescent="0.2">
      <c r="B9" s="618" t="s">
        <v>244</v>
      </c>
      <c r="C9" s="619"/>
      <c r="D9" s="619"/>
      <c r="E9" s="619"/>
      <c r="F9" s="619"/>
      <c r="G9" s="619"/>
      <c r="H9" s="619"/>
      <c r="I9" s="619"/>
      <c r="J9" s="619"/>
      <c r="K9" s="619"/>
      <c r="L9" s="619"/>
      <c r="M9" s="619"/>
      <c r="N9" s="619"/>
      <c r="O9" s="619"/>
      <c r="P9" s="619"/>
      <c r="Q9" s="620"/>
      <c r="R9" s="621">
        <v>1540</v>
      </c>
      <c r="S9" s="622"/>
      <c r="T9" s="622"/>
      <c r="U9" s="622"/>
      <c r="V9" s="622"/>
      <c r="W9" s="622"/>
      <c r="X9" s="622"/>
      <c r="Y9" s="623"/>
      <c r="Z9" s="663">
        <v>0</v>
      </c>
      <c r="AA9" s="663"/>
      <c r="AB9" s="663"/>
      <c r="AC9" s="663"/>
      <c r="AD9" s="664">
        <v>1540</v>
      </c>
      <c r="AE9" s="664"/>
      <c r="AF9" s="664"/>
      <c r="AG9" s="664"/>
      <c r="AH9" s="664"/>
      <c r="AI9" s="664"/>
      <c r="AJ9" s="664"/>
      <c r="AK9" s="664"/>
      <c r="AL9" s="624">
        <v>0</v>
      </c>
      <c r="AM9" s="625"/>
      <c r="AN9" s="625"/>
      <c r="AO9" s="665"/>
      <c r="AP9" s="618" t="s">
        <v>245</v>
      </c>
      <c r="AQ9" s="619"/>
      <c r="AR9" s="619"/>
      <c r="AS9" s="619"/>
      <c r="AT9" s="619"/>
      <c r="AU9" s="619"/>
      <c r="AV9" s="619"/>
      <c r="AW9" s="619"/>
      <c r="AX9" s="619"/>
      <c r="AY9" s="619"/>
      <c r="AZ9" s="619"/>
      <c r="BA9" s="619"/>
      <c r="BB9" s="619"/>
      <c r="BC9" s="619"/>
      <c r="BD9" s="619"/>
      <c r="BE9" s="619"/>
      <c r="BF9" s="620"/>
      <c r="BG9" s="621">
        <v>207010</v>
      </c>
      <c r="BH9" s="622"/>
      <c r="BI9" s="622"/>
      <c r="BJ9" s="622"/>
      <c r="BK9" s="622"/>
      <c r="BL9" s="622"/>
      <c r="BM9" s="622"/>
      <c r="BN9" s="623"/>
      <c r="BO9" s="663">
        <v>5.8</v>
      </c>
      <c r="BP9" s="663"/>
      <c r="BQ9" s="663"/>
      <c r="BR9" s="663"/>
      <c r="BS9" s="664" t="s">
        <v>149</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754199</v>
      </c>
      <c r="CS9" s="622"/>
      <c r="CT9" s="622"/>
      <c r="CU9" s="622"/>
      <c r="CV9" s="622"/>
      <c r="CW9" s="622"/>
      <c r="CX9" s="622"/>
      <c r="CY9" s="623"/>
      <c r="CZ9" s="663">
        <v>8.1</v>
      </c>
      <c r="DA9" s="663"/>
      <c r="DB9" s="663"/>
      <c r="DC9" s="663"/>
      <c r="DD9" s="627">
        <v>3977</v>
      </c>
      <c r="DE9" s="622"/>
      <c r="DF9" s="622"/>
      <c r="DG9" s="622"/>
      <c r="DH9" s="622"/>
      <c r="DI9" s="622"/>
      <c r="DJ9" s="622"/>
      <c r="DK9" s="622"/>
      <c r="DL9" s="622"/>
      <c r="DM9" s="622"/>
      <c r="DN9" s="622"/>
      <c r="DO9" s="622"/>
      <c r="DP9" s="623"/>
      <c r="DQ9" s="627">
        <v>631048</v>
      </c>
      <c r="DR9" s="622"/>
      <c r="DS9" s="622"/>
      <c r="DT9" s="622"/>
      <c r="DU9" s="622"/>
      <c r="DV9" s="622"/>
      <c r="DW9" s="622"/>
      <c r="DX9" s="622"/>
      <c r="DY9" s="622"/>
      <c r="DZ9" s="622"/>
      <c r="EA9" s="622"/>
      <c r="EB9" s="622"/>
      <c r="EC9" s="662"/>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63" t="s">
        <v>149</v>
      </c>
      <c r="AA10" s="663"/>
      <c r="AB10" s="663"/>
      <c r="AC10" s="663"/>
      <c r="AD10" s="664" t="s">
        <v>239</v>
      </c>
      <c r="AE10" s="664"/>
      <c r="AF10" s="664"/>
      <c r="AG10" s="664"/>
      <c r="AH10" s="664"/>
      <c r="AI10" s="664"/>
      <c r="AJ10" s="664"/>
      <c r="AK10" s="664"/>
      <c r="AL10" s="624" t="s">
        <v>239</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29834</v>
      </c>
      <c r="BH10" s="622"/>
      <c r="BI10" s="622"/>
      <c r="BJ10" s="622"/>
      <c r="BK10" s="622"/>
      <c r="BL10" s="622"/>
      <c r="BM10" s="622"/>
      <c r="BN10" s="623"/>
      <c r="BO10" s="663">
        <v>0.8</v>
      </c>
      <c r="BP10" s="663"/>
      <c r="BQ10" s="663"/>
      <c r="BR10" s="663"/>
      <c r="BS10" s="664" t="s">
        <v>239</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30</v>
      </c>
      <c r="CS10" s="622"/>
      <c r="CT10" s="622"/>
      <c r="CU10" s="622"/>
      <c r="CV10" s="622"/>
      <c r="CW10" s="622"/>
      <c r="CX10" s="622"/>
      <c r="CY10" s="623"/>
      <c r="CZ10" s="663">
        <v>0</v>
      </c>
      <c r="DA10" s="663"/>
      <c r="DB10" s="663"/>
      <c r="DC10" s="663"/>
      <c r="DD10" s="627" t="s">
        <v>239</v>
      </c>
      <c r="DE10" s="622"/>
      <c r="DF10" s="622"/>
      <c r="DG10" s="622"/>
      <c r="DH10" s="622"/>
      <c r="DI10" s="622"/>
      <c r="DJ10" s="622"/>
      <c r="DK10" s="622"/>
      <c r="DL10" s="622"/>
      <c r="DM10" s="622"/>
      <c r="DN10" s="622"/>
      <c r="DO10" s="622"/>
      <c r="DP10" s="623"/>
      <c r="DQ10" s="627">
        <v>30</v>
      </c>
      <c r="DR10" s="622"/>
      <c r="DS10" s="622"/>
      <c r="DT10" s="622"/>
      <c r="DU10" s="622"/>
      <c r="DV10" s="622"/>
      <c r="DW10" s="622"/>
      <c r="DX10" s="622"/>
      <c r="DY10" s="622"/>
      <c r="DZ10" s="622"/>
      <c r="EA10" s="622"/>
      <c r="EB10" s="622"/>
      <c r="EC10" s="662"/>
    </row>
    <row r="11" spans="2:143" ht="11.25" customHeight="1" x14ac:dyDescent="0.2">
      <c r="B11" s="618" t="s">
        <v>250</v>
      </c>
      <c r="C11" s="619"/>
      <c r="D11" s="619"/>
      <c r="E11" s="619"/>
      <c r="F11" s="619"/>
      <c r="G11" s="619"/>
      <c r="H11" s="619"/>
      <c r="I11" s="619"/>
      <c r="J11" s="619"/>
      <c r="K11" s="619"/>
      <c r="L11" s="619"/>
      <c r="M11" s="619"/>
      <c r="N11" s="619"/>
      <c r="O11" s="619"/>
      <c r="P11" s="619"/>
      <c r="Q11" s="620"/>
      <c r="R11" s="621">
        <v>148950</v>
      </c>
      <c r="S11" s="622"/>
      <c r="T11" s="622"/>
      <c r="U11" s="622"/>
      <c r="V11" s="622"/>
      <c r="W11" s="622"/>
      <c r="X11" s="622"/>
      <c r="Y11" s="623"/>
      <c r="Z11" s="624">
        <v>1.5</v>
      </c>
      <c r="AA11" s="625"/>
      <c r="AB11" s="625"/>
      <c r="AC11" s="626"/>
      <c r="AD11" s="627">
        <v>148950</v>
      </c>
      <c r="AE11" s="622"/>
      <c r="AF11" s="622"/>
      <c r="AG11" s="622"/>
      <c r="AH11" s="622"/>
      <c r="AI11" s="622"/>
      <c r="AJ11" s="622"/>
      <c r="AK11" s="623"/>
      <c r="AL11" s="624">
        <v>4.5</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48766</v>
      </c>
      <c r="BH11" s="622"/>
      <c r="BI11" s="622"/>
      <c r="BJ11" s="622"/>
      <c r="BK11" s="622"/>
      <c r="BL11" s="622"/>
      <c r="BM11" s="622"/>
      <c r="BN11" s="623"/>
      <c r="BO11" s="663">
        <v>1.4</v>
      </c>
      <c r="BP11" s="663"/>
      <c r="BQ11" s="663"/>
      <c r="BR11" s="663"/>
      <c r="BS11" s="664" t="s">
        <v>140</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530579</v>
      </c>
      <c r="CS11" s="622"/>
      <c r="CT11" s="622"/>
      <c r="CU11" s="622"/>
      <c r="CV11" s="622"/>
      <c r="CW11" s="622"/>
      <c r="CX11" s="622"/>
      <c r="CY11" s="623"/>
      <c r="CZ11" s="663">
        <v>5.7</v>
      </c>
      <c r="DA11" s="663"/>
      <c r="DB11" s="663"/>
      <c r="DC11" s="663"/>
      <c r="DD11" s="627">
        <v>35182</v>
      </c>
      <c r="DE11" s="622"/>
      <c r="DF11" s="622"/>
      <c r="DG11" s="622"/>
      <c r="DH11" s="622"/>
      <c r="DI11" s="622"/>
      <c r="DJ11" s="622"/>
      <c r="DK11" s="622"/>
      <c r="DL11" s="622"/>
      <c r="DM11" s="622"/>
      <c r="DN11" s="622"/>
      <c r="DO11" s="622"/>
      <c r="DP11" s="623"/>
      <c r="DQ11" s="627">
        <v>328016</v>
      </c>
      <c r="DR11" s="622"/>
      <c r="DS11" s="622"/>
      <c r="DT11" s="622"/>
      <c r="DU11" s="622"/>
      <c r="DV11" s="622"/>
      <c r="DW11" s="622"/>
      <c r="DX11" s="622"/>
      <c r="DY11" s="622"/>
      <c r="DZ11" s="622"/>
      <c r="EA11" s="622"/>
      <c r="EB11" s="622"/>
      <c r="EC11" s="662"/>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239</v>
      </c>
      <c r="S12" s="622"/>
      <c r="T12" s="622"/>
      <c r="U12" s="622"/>
      <c r="V12" s="622"/>
      <c r="W12" s="622"/>
      <c r="X12" s="622"/>
      <c r="Y12" s="623"/>
      <c r="Z12" s="663" t="s">
        <v>149</v>
      </c>
      <c r="AA12" s="663"/>
      <c r="AB12" s="663"/>
      <c r="AC12" s="663"/>
      <c r="AD12" s="664" t="s">
        <v>239</v>
      </c>
      <c r="AE12" s="664"/>
      <c r="AF12" s="664"/>
      <c r="AG12" s="664"/>
      <c r="AH12" s="664"/>
      <c r="AI12" s="664"/>
      <c r="AJ12" s="664"/>
      <c r="AK12" s="664"/>
      <c r="AL12" s="624" t="s">
        <v>239</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2699548</v>
      </c>
      <c r="BH12" s="622"/>
      <c r="BI12" s="622"/>
      <c r="BJ12" s="622"/>
      <c r="BK12" s="622"/>
      <c r="BL12" s="622"/>
      <c r="BM12" s="622"/>
      <c r="BN12" s="623"/>
      <c r="BO12" s="663">
        <v>76</v>
      </c>
      <c r="BP12" s="663"/>
      <c r="BQ12" s="663"/>
      <c r="BR12" s="663"/>
      <c r="BS12" s="664" t="s">
        <v>140</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219431</v>
      </c>
      <c r="CS12" s="622"/>
      <c r="CT12" s="622"/>
      <c r="CU12" s="622"/>
      <c r="CV12" s="622"/>
      <c r="CW12" s="622"/>
      <c r="CX12" s="622"/>
      <c r="CY12" s="623"/>
      <c r="CZ12" s="663">
        <v>2.4</v>
      </c>
      <c r="DA12" s="663"/>
      <c r="DB12" s="663"/>
      <c r="DC12" s="663"/>
      <c r="DD12" s="627">
        <v>10519</v>
      </c>
      <c r="DE12" s="622"/>
      <c r="DF12" s="622"/>
      <c r="DG12" s="622"/>
      <c r="DH12" s="622"/>
      <c r="DI12" s="622"/>
      <c r="DJ12" s="622"/>
      <c r="DK12" s="622"/>
      <c r="DL12" s="622"/>
      <c r="DM12" s="622"/>
      <c r="DN12" s="622"/>
      <c r="DO12" s="622"/>
      <c r="DP12" s="623"/>
      <c r="DQ12" s="627">
        <v>68501</v>
      </c>
      <c r="DR12" s="622"/>
      <c r="DS12" s="622"/>
      <c r="DT12" s="622"/>
      <c r="DU12" s="622"/>
      <c r="DV12" s="622"/>
      <c r="DW12" s="622"/>
      <c r="DX12" s="622"/>
      <c r="DY12" s="622"/>
      <c r="DZ12" s="622"/>
      <c r="EA12" s="622"/>
      <c r="EB12" s="622"/>
      <c r="EC12" s="662"/>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63" t="s">
        <v>239</v>
      </c>
      <c r="AA13" s="663"/>
      <c r="AB13" s="663"/>
      <c r="AC13" s="663"/>
      <c r="AD13" s="664" t="s">
        <v>149</v>
      </c>
      <c r="AE13" s="664"/>
      <c r="AF13" s="664"/>
      <c r="AG13" s="664"/>
      <c r="AH13" s="664"/>
      <c r="AI13" s="664"/>
      <c r="AJ13" s="664"/>
      <c r="AK13" s="664"/>
      <c r="AL13" s="624" t="s">
        <v>239</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2699548</v>
      </c>
      <c r="BH13" s="622"/>
      <c r="BI13" s="622"/>
      <c r="BJ13" s="622"/>
      <c r="BK13" s="622"/>
      <c r="BL13" s="622"/>
      <c r="BM13" s="622"/>
      <c r="BN13" s="623"/>
      <c r="BO13" s="663">
        <v>76</v>
      </c>
      <c r="BP13" s="663"/>
      <c r="BQ13" s="663"/>
      <c r="BR13" s="663"/>
      <c r="BS13" s="664" t="s">
        <v>149</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520356</v>
      </c>
      <c r="CS13" s="622"/>
      <c r="CT13" s="622"/>
      <c r="CU13" s="622"/>
      <c r="CV13" s="622"/>
      <c r="CW13" s="622"/>
      <c r="CX13" s="622"/>
      <c r="CY13" s="623"/>
      <c r="CZ13" s="663">
        <v>5.6</v>
      </c>
      <c r="DA13" s="663"/>
      <c r="DB13" s="663"/>
      <c r="DC13" s="663"/>
      <c r="DD13" s="627">
        <v>131749</v>
      </c>
      <c r="DE13" s="622"/>
      <c r="DF13" s="622"/>
      <c r="DG13" s="622"/>
      <c r="DH13" s="622"/>
      <c r="DI13" s="622"/>
      <c r="DJ13" s="622"/>
      <c r="DK13" s="622"/>
      <c r="DL13" s="622"/>
      <c r="DM13" s="622"/>
      <c r="DN13" s="622"/>
      <c r="DO13" s="622"/>
      <c r="DP13" s="623"/>
      <c r="DQ13" s="627">
        <v>357981</v>
      </c>
      <c r="DR13" s="622"/>
      <c r="DS13" s="622"/>
      <c r="DT13" s="622"/>
      <c r="DU13" s="622"/>
      <c r="DV13" s="622"/>
      <c r="DW13" s="622"/>
      <c r="DX13" s="622"/>
      <c r="DY13" s="622"/>
      <c r="DZ13" s="622"/>
      <c r="EA13" s="622"/>
      <c r="EB13" s="622"/>
      <c r="EC13" s="662"/>
    </row>
    <row r="14" spans="2:143" ht="11.25" customHeight="1" x14ac:dyDescent="0.2">
      <c r="B14" s="618" t="s">
        <v>259</v>
      </c>
      <c r="C14" s="619"/>
      <c r="D14" s="619"/>
      <c r="E14" s="619"/>
      <c r="F14" s="619"/>
      <c r="G14" s="619"/>
      <c r="H14" s="619"/>
      <c r="I14" s="619"/>
      <c r="J14" s="619"/>
      <c r="K14" s="619"/>
      <c r="L14" s="619"/>
      <c r="M14" s="619"/>
      <c r="N14" s="619"/>
      <c r="O14" s="619"/>
      <c r="P14" s="619"/>
      <c r="Q14" s="620"/>
      <c r="R14" s="621">
        <v>80</v>
      </c>
      <c r="S14" s="622"/>
      <c r="T14" s="622"/>
      <c r="U14" s="622"/>
      <c r="V14" s="622"/>
      <c r="W14" s="622"/>
      <c r="X14" s="622"/>
      <c r="Y14" s="623"/>
      <c r="Z14" s="663">
        <v>0</v>
      </c>
      <c r="AA14" s="663"/>
      <c r="AB14" s="663"/>
      <c r="AC14" s="663"/>
      <c r="AD14" s="664">
        <v>80</v>
      </c>
      <c r="AE14" s="664"/>
      <c r="AF14" s="664"/>
      <c r="AG14" s="664"/>
      <c r="AH14" s="664"/>
      <c r="AI14" s="664"/>
      <c r="AJ14" s="664"/>
      <c r="AK14" s="664"/>
      <c r="AL14" s="624">
        <v>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28246</v>
      </c>
      <c r="BH14" s="622"/>
      <c r="BI14" s="622"/>
      <c r="BJ14" s="622"/>
      <c r="BK14" s="622"/>
      <c r="BL14" s="622"/>
      <c r="BM14" s="622"/>
      <c r="BN14" s="623"/>
      <c r="BO14" s="663">
        <v>0.8</v>
      </c>
      <c r="BP14" s="663"/>
      <c r="BQ14" s="663"/>
      <c r="BR14" s="663"/>
      <c r="BS14" s="664" t="s">
        <v>149</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304722</v>
      </c>
      <c r="CS14" s="622"/>
      <c r="CT14" s="622"/>
      <c r="CU14" s="622"/>
      <c r="CV14" s="622"/>
      <c r="CW14" s="622"/>
      <c r="CX14" s="622"/>
      <c r="CY14" s="623"/>
      <c r="CZ14" s="663">
        <v>3.3</v>
      </c>
      <c r="DA14" s="663"/>
      <c r="DB14" s="663"/>
      <c r="DC14" s="663"/>
      <c r="DD14" s="627">
        <v>31431</v>
      </c>
      <c r="DE14" s="622"/>
      <c r="DF14" s="622"/>
      <c r="DG14" s="622"/>
      <c r="DH14" s="622"/>
      <c r="DI14" s="622"/>
      <c r="DJ14" s="622"/>
      <c r="DK14" s="622"/>
      <c r="DL14" s="622"/>
      <c r="DM14" s="622"/>
      <c r="DN14" s="622"/>
      <c r="DO14" s="622"/>
      <c r="DP14" s="623"/>
      <c r="DQ14" s="627">
        <v>209704</v>
      </c>
      <c r="DR14" s="622"/>
      <c r="DS14" s="622"/>
      <c r="DT14" s="622"/>
      <c r="DU14" s="622"/>
      <c r="DV14" s="622"/>
      <c r="DW14" s="622"/>
      <c r="DX14" s="622"/>
      <c r="DY14" s="622"/>
      <c r="DZ14" s="622"/>
      <c r="EA14" s="622"/>
      <c r="EB14" s="622"/>
      <c r="EC14" s="662"/>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63" t="s">
        <v>140</v>
      </c>
      <c r="AA15" s="663"/>
      <c r="AB15" s="663"/>
      <c r="AC15" s="663"/>
      <c r="AD15" s="664" t="s">
        <v>149</v>
      </c>
      <c r="AE15" s="664"/>
      <c r="AF15" s="664"/>
      <c r="AG15" s="664"/>
      <c r="AH15" s="664"/>
      <c r="AI15" s="664"/>
      <c r="AJ15" s="664"/>
      <c r="AK15" s="664"/>
      <c r="AL15" s="624" t="s">
        <v>239</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44193</v>
      </c>
      <c r="BH15" s="622"/>
      <c r="BI15" s="622"/>
      <c r="BJ15" s="622"/>
      <c r="BK15" s="622"/>
      <c r="BL15" s="622"/>
      <c r="BM15" s="622"/>
      <c r="BN15" s="623"/>
      <c r="BO15" s="663">
        <v>1.2</v>
      </c>
      <c r="BP15" s="663"/>
      <c r="BQ15" s="663"/>
      <c r="BR15" s="663"/>
      <c r="BS15" s="664" t="s">
        <v>239</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1070846</v>
      </c>
      <c r="CS15" s="622"/>
      <c r="CT15" s="622"/>
      <c r="CU15" s="622"/>
      <c r="CV15" s="622"/>
      <c r="CW15" s="622"/>
      <c r="CX15" s="622"/>
      <c r="CY15" s="623"/>
      <c r="CZ15" s="663">
        <v>11.5</v>
      </c>
      <c r="DA15" s="663"/>
      <c r="DB15" s="663"/>
      <c r="DC15" s="663"/>
      <c r="DD15" s="627">
        <v>455386</v>
      </c>
      <c r="DE15" s="622"/>
      <c r="DF15" s="622"/>
      <c r="DG15" s="622"/>
      <c r="DH15" s="622"/>
      <c r="DI15" s="622"/>
      <c r="DJ15" s="622"/>
      <c r="DK15" s="622"/>
      <c r="DL15" s="622"/>
      <c r="DM15" s="622"/>
      <c r="DN15" s="622"/>
      <c r="DO15" s="622"/>
      <c r="DP15" s="623"/>
      <c r="DQ15" s="627">
        <v>702449</v>
      </c>
      <c r="DR15" s="622"/>
      <c r="DS15" s="622"/>
      <c r="DT15" s="622"/>
      <c r="DU15" s="622"/>
      <c r="DV15" s="622"/>
      <c r="DW15" s="622"/>
      <c r="DX15" s="622"/>
      <c r="DY15" s="622"/>
      <c r="DZ15" s="622"/>
      <c r="EA15" s="622"/>
      <c r="EB15" s="622"/>
      <c r="EC15" s="662"/>
    </row>
    <row r="16" spans="2:143" ht="11.25" customHeight="1" x14ac:dyDescent="0.2">
      <c r="B16" s="618" t="s">
        <v>265</v>
      </c>
      <c r="C16" s="619"/>
      <c r="D16" s="619"/>
      <c r="E16" s="619"/>
      <c r="F16" s="619"/>
      <c r="G16" s="619"/>
      <c r="H16" s="619"/>
      <c r="I16" s="619"/>
      <c r="J16" s="619"/>
      <c r="K16" s="619"/>
      <c r="L16" s="619"/>
      <c r="M16" s="619"/>
      <c r="N16" s="619"/>
      <c r="O16" s="619"/>
      <c r="P16" s="619"/>
      <c r="Q16" s="620"/>
      <c r="R16" s="621">
        <v>3081</v>
      </c>
      <c r="S16" s="622"/>
      <c r="T16" s="622"/>
      <c r="U16" s="622"/>
      <c r="V16" s="622"/>
      <c r="W16" s="622"/>
      <c r="X16" s="622"/>
      <c r="Y16" s="623"/>
      <c r="Z16" s="663">
        <v>0</v>
      </c>
      <c r="AA16" s="663"/>
      <c r="AB16" s="663"/>
      <c r="AC16" s="663"/>
      <c r="AD16" s="664">
        <v>3081</v>
      </c>
      <c r="AE16" s="664"/>
      <c r="AF16" s="664"/>
      <c r="AG16" s="664"/>
      <c r="AH16" s="664"/>
      <c r="AI16" s="664"/>
      <c r="AJ16" s="664"/>
      <c r="AK16" s="664"/>
      <c r="AL16" s="624">
        <v>0.1</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149</v>
      </c>
      <c r="BH16" s="622"/>
      <c r="BI16" s="622"/>
      <c r="BJ16" s="622"/>
      <c r="BK16" s="622"/>
      <c r="BL16" s="622"/>
      <c r="BM16" s="622"/>
      <c r="BN16" s="623"/>
      <c r="BO16" s="663" t="s">
        <v>239</v>
      </c>
      <c r="BP16" s="663"/>
      <c r="BQ16" s="663"/>
      <c r="BR16" s="663"/>
      <c r="BS16" s="664" t="s">
        <v>140</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v>183600</v>
      </c>
      <c r="CS16" s="622"/>
      <c r="CT16" s="622"/>
      <c r="CU16" s="622"/>
      <c r="CV16" s="622"/>
      <c r="CW16" s="622"/>
      <c r="CX16" s="622"/>
      <c r="CY16" s="623"/>
      <c r="CZ16" s="663">
        <v>2</v>
      </c>
      <c r="DA16" s="663"/>
      <c r="DB16" s="663"/>
      <c r="DC16" s="663"/>
      <c r="DD16" s="627" t="s">
        <v>239</v>
      </c>
      <c r="DE16" s="622"/>
      <c r="DF16" s="622"/>
      <c r="DG16" s="622"/>
      <c r="DH16" s="622"/>
      <c r="DI16" s="622"/>
      <c r="DJ16" s="622"/>
      <c r="DK16" s="622"/>
      <c r="DL16" s="622"/>
      <c r="DM16" s="622"/>
      <c r="DN16" s="622"/>
      <c r="DO16" s="622"/>
      <c r="DP16" s="623"/>
      <c r="DQ16" s="627">
        <v>102319</v>
      </c>
      <c r="DR16" s="622"/>
      <c r="DS16" s="622"/>
      <c r="DT16" s="622"/>
      <c r="DU16" s="622"/>
      <c r="DV16" s="622"/>
      <c r="DW16" s="622"/>
      <c r="DX16" s="622"/>
      <c r="DY16" s="622"/>
      <c r="DZ16" s="622"/>
      <c r="EA16" s="622"/>
      <c r="EB16" s="622"/>
      <c r="EC16" s="662"/>
    </row>
    <row r="17" spans="2:133" ht="11.25" customHeight="1" x14ac:dyDescent="0.2">
      <c r="B17" s="618" t="s">
        <v>268</v>
      </c>
      <c r="C17" s="619"/>
      <c r="D17" s="619"/>
      <c r="E17" s="619"/>
      <c r="F17" s="619"/>
      <c r="G17" s="619"/>
      <c r="H17" s="619"/>
      <c r="I17" s="619"/>
      <c r="J17" s="619"/>
      <c r="K17" s="619"/>
      <c r="L17" s="619"/>
      <c r="M17" s="619"/>
      <c r="N17" s="619"/>
      <c r="O17" s="619"/>
      <c r="P17" s="619"/>
      <c r="Q17" s="620"/>
      <c r="R17" s="621">
        <v>16662</v>
      </c>
      <c r="S17" s="622"/>
      <c r="T17" s="622"/>
      <c r="U17" s="622"/>
      <c r="V17" s="622"/>
      <c r="W17" s="622"/>
      <c r="X17" s="622"/>
      <c r="Y17" s="623"/>
      <c r="Z17" s="663">
        <v>0.2</v>
      </c>
      <c r="AA17" s="663"/>
      <c r="AB17" s="663"/>
      <c r="AC17" s="663"/>
      <c r="AD17" s="664">
        <v>16662</v>
      </c>
      <c r="AE17" s="664"/>
      <c r="AF17" s="664"/>
      <c r="AG17" s="664"/>
      <c r="AH17" s="664"/>
      <c r="AI17" s="664"/>
      <c r="AJ17" s="664"/>
      <c r="AK17" s="664"/>
      <c r="AL17" s="624">
        <v>0.5</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63" t="s">
        <v>239</v>
      </c>
      <c r="BP17" s="663"/>
      <c r="BQ17" s="663"/>
      <c r="BR17" s="663"/>
      <c r="BS17" s="664" t="s">
        <v>239</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3905</v>
      </c>
      <c r="CS17" s="622"/>
      <c r="CT17" s="622"/>
      <c r="CU17" s="622"/>
      <c r="CV17" s="622"/>
      <c r="CW17" s="622"/>
      <c r="CX17" s="622"/>
      <c r="CY17" s="623"/>
      <c r="CZ17" s="663">
        <v>0</v>
      </c>
      <c r="DA17" s="663"/>
      <c r="DB17" s="663"/>
      <c r="DC17" s="663"/>
      <c r="DD17" s="627" t="s">
        <v>239</v>
      </c>
      <c r="DE17" s="622"/>
      <c r="DF17" s="622"/>
      <c r="DG17" s="622"/>
      <c r="DH17" s="622"/>
      <c r="DI17" s="622"/>
      <c r="DJ17" s="622"/>
      <c r="DK17" s="622"/>
      <c r="DL17" s="622"/>
      <c r="DM17" s="622"/>
      <c r="DN17" s="622"/>
      <c r="DO17" s="622"/>
      <c r="DP17" s="623"/>
      <c r="DQ17" s="627">
        <v>3905</v>
      </c>
      <c r="DR17" s="622"/>
      <c r="DS17" s="622"/>
      <c r="DT17" s="622"/>
      <c r="DU17" s="622"/>
      <c r="DV17" s="622"/>
      <c r="DW17" s="622"/>
      <c r="DX17" s="622"/>
      <c r="DY17" s="622"/>
      <c r="DZ17" s="622"/>
      <c r="EA17" s="622"/>
      <c r="EB17" s="622"/>
      <c r="EC17" s="662"/>
    </row>
    <row r="18" spans="2:133" ht="11.25" customHeight="1" x14ac:dyDescent="0.2">
      <c r="B18" s="618" t="s">
        <v>271</v>
      </c>
      <c r="C18" s="619"/>
      <c r="D18" s="619"/>
      <c r="E18" s="619"/>
      <c r="F18" s="619"/>
      <c r="G18" s="619"/>
      <c r="H18" s="619"/>
      <c r="I18" s="619"/>
      <c r="J18" s="619"/>
      <c r="K18" s="619"/>
      <c r="L18" s="619"/>
      <c r="M18" s="619"/>
      <c r="N18" s="619"/>
      <c r="O18" s="619"/>
      <c r="P18" s="619"/>
      <c r="Q18" s="620"/>
      <c r="R18" s="621">
        <v>1112</v>
      </c>
      <c r="S18" s="622"/>
      <c r="T18" s="622"/>
      <c r="U18" s="622"/>
      <c r="V18" s="622"/>
      <c r="W18" s="622"/>
      <c r="X18" s="622"/>
      <c r="Y18" s="623"/>
      <c r="Z18" s="663">
        <v>0</v>
      </c>
      <c r="AA18" s="663"/>
      <c r="AB18" s="663"/>
      <c r="AC18" s="663"/>
      <c r="AD18" s="664">
        <v>1112</v>
      </c>
      <c r="AE18" s="664"/>
      <c r="AF18" s="664"/>
      <c r="AG18" s="664"/>
      <c r="AH18" s="664"/>
      <c r="AI18" s="664"/>
      <c r="AJ18" s="664"/>
      <c r="AK18" s="664"/>
      <c r="AL18" s="624">
        <v>0</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63" t="s">
        <v>239</v>
      </c>
      <c r="BP18" s="663"/>
      <c r="BQ18" s="663"/>
      <c r="BR18" s="663"/>
      <c r="BS18" s="664" t="s">
        <v>239</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149</v>
      </c>
      <c r="CS18" s="622"/>
      <c r="CT18" s="622"/>
      <c r="CU18" s="622"/>
      <c r="CV18" s="622"/>
      <c r="CW18" s="622"/>
      <c r="CX18" s="622"/>
      <c r="CY18" s="623"/>
      <c r="CZ18" s="663" t="s">
        <v>140</v>
      </c>
      <c r="DA18" s="663"/>
      <c r="DB18" s="663"/>
      <c r="DC18" s="663"/>
      <c r="DD18" s="627" t="s">
        <v>239</v>
      </c>
      <c r="DE18" s="622"/>
      <c r="DF18" s="622"/>
      <c r="DG18" s="622"/>
      <c r="DH18" s="622"/>
      <c r="DI18" s="622"/>
      <c r="DJ18" s="622"/>
      <c r="DK18" s="622"/>
      <c r="DL18" s="622"/>
      <c r="DM18" s="622"/>
      <c r="DN18" s="622"/>
      <c r="DO18" s="622"/>
      <c r="DP18" s="623"/>
      <c r="DQ18" s="627" t="s">
        <v>149</v>
      </c>
      <c r="DR18" s="622"/>
      <c r="DS18" s="622"/>
      <c r="DT18" s="622"/>
      <c r="DU18" s="622"/>
      <c r="DV18" s="622"/>
      <c r="DW18" s="622"/>
      <c r="DX18" s="622"/>
      <c r="DY18" s="622"/>
      <c r="DZ18" s="622"/>
      <c r="EA18" s="622"/>
      <c r="EB18" s="622"/>
      <c r="EC18" s="662"/>
    </row>
    <row r="19" spans="2:133" ht="11.25" customHeight="1" x14ac:dyDescent="0.2">
      <c r="B19" s="618" t="s">
        <v>274</v>
      </c>
      <c r="C19" s="619"/>
      <c r="D19" s="619"/>
      <c r="E19" s="619"/>
      <c r="F19" s="619"/>
      <c r="G19" s="619"/>
      <c r="H19" s="619"/>
      <c r="I19" s="619"/>
      <c r="J19" s="619"/>
      <c r="K19" s="619"/>
      <c r="L19" s="619"/>
      <c r="M19" s="619"/>
      <c r="N19" s="619"/>
      <c r="O19" s="619"/>
      <c r="P19" s="619"/>
      <c r="Q19" s="620"/>
      <c r="R19" s="621">
        <v>955</v>
      </c>
      <c r="S19" s="622"/>
      <c r="T19" s="622"/>
      <c r="U19" s="622"/>
      <c r="V19" s="622"/>
      <c r="W19" s="622"/>
      <c r="X19" s="622"/>
      <c r="Y19" s="623"/>
      <c r="Z19" s="663">
        <v>0</v>
      </c>
      <c r="AA19" s="663"/>
      <c r="AB19" s="663"/>
      <c r="AC19" s="663"/>
      <c r="AD19" s="664">
        <v>955</v>
      </c>
      <c r="AE19" s="664"/>
      <c r="AF19" s="664"/>
      <c r="AG19" s="664"/>
      <c r="AH19" s="664"/>
      <c r="AI19" s="664"/>
      <c r="AJ19" s="664"/>
      <c r="AK19" s="664"/>
      <c r="AL19" s="624">
        <v>0</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486698</v>
      </c>
      <c r="BH19" s="622"/>
      <c r="BI19" s="622"/>
      <c r="BJ19" s="622"/>
      <c r="BK19" s="622"/>
      <c r="BL19" s="622"/>
      <c r="BM19" s="622"/>
      <c r="BN19" s="623"/>
      <c r="BO19" s="663">
        <v>13.7</v>
      </c>
      <c r="BP19" s="663"/>
      <c r="BQ19" s="663"/>
      <c r="BR19" s="663"/>
      <c r="BS19" s="664" t="s">
        <v>239</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149</v>
      </c>
      <c r="CS19" s="622"/>
      <c r="CT19" s="622"/>
      <c r="CU19" s="622"/>
      <c r="CV19" s="622"/>
      <c r="CW19" s="622"/>
      <c r="CX19" s="622"/>
      <c r="CY19" s="623"/>
      <c r="CZ19" s="663" t="s">
        <v>239</v>
      </c>
      <c r="DA19" s="663"/>
      <c r="DB19" s="663"/>
      <c r="DC19" s="663"/>
      <c r="DD19" s="627" t="s">
        <v>149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62"/>
    </row>
    <row r="20" spans="2:133" ht="11.25" customHeight="1" x14ac:dyDescent="0.2">
      <c r="B20" s="688" t="s">
        <v>277</v>
      </c>
      <c r="C20" s="689"/>
      <c r="D20" s="689"/>
      <c r="E20" s="689"/>
      <c r="F20" s="689"/>
      <c r="G20" s="689"/>
      <c r="H20" s="689"/>
      <c r="I20" s="689"/>
      <c r="J20" s="689"/>
      <c r="K20" s="689"/>
      <c r="L20" s="689"/>
      <c r="M20" s="689"/>
      <c r="N20" s="689"/>
      <c r="O20" s="689"/>
      <c r="P20" s="689"/>
      <c r="Q20" s="690"/>
      <c r="R20" s="621">
        <v>157</v>
      </c>
      <c r="S20" s="622"/>
      <c r="T20" s="622"/>
      <c r="U20" s="622"/>
      <c r="V20" s="622"/>
      <c r="W20" s="622"/>
      <c r="X20" s="622"/>
      <c r="Y20" s="623"/>
      <c r="Z20" s="663">
        <v>0</v>
      </c>
      <c r="AA20" s="663"/>
      <c r="AB20" s="663"/>
      <c r="AC20" s="663"/>
      <c r="AD20" s="664">
        <v>157</v>
      </c>
      <c r="AE20" s="664"/>
      <c r="AF20" s="664"/>
      <c r="AG20" s="664"/>
      <c r="AH20" s="664"/>
      <c r="AI20" s="664"/>
      <c r="AJ20" s="664"/>
      <c r="AK20" s="664"/>
      <c r="AL20" s="624">
        <v>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3589</v>
      </c>
      <c r="BH20" s="622"/>
      <c r="BI20" s="622"/>
      <c r="BJ20" s="622"/>
      <c r="BK20" s="622"/>
      <c r="BL20" s="622"/>
      <c r="BM20" s="622"/>
      <c r="BN20" s="623"/>
      <c r="BO20" s="663">
        <v>0.1</v>
      </c>
      <c r="BP20" s="663"/>
      <c r="BQ20" s="663"/>
      <c r="BR20" s="663"/>
      <c r="BS20" s="664" t="s">
        <v>239</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9325518</v>
      </c>
      <c r="CS20" s="622"/>
      <c r="CT20" s="622"/>
      <c r="CU20" s="622"/>
      <c r="CV20" s="622"/>
      <c r="CW20" s="622"/>
      <c r="CX20" s="622"/>
      <c r="CY20" s="623"/>
      <c r="CZ20" s="663">
        <v>100</v>
      </c>
      <c r="DA20" s="663"/>
      <c r="DB20" s="663"/>
      <c r="DC20" s="663"/>
      <c r="DD20" s="627">
        <v>876050</v>
      </c>
      <c r="DE20" s="622"/>
      <c r="DF20" s="622"/>
      <c r="DG20" s="622"/>
      <c r="DH20" s="622"/>
      <c r="DI20" s="622"/>
      <c r="DJ20" s="622"/>
      <c r="DK20" s="622"/>
      <c r="DL20" s="622"/>
      <c r="DM20" s="622"/>
      <c r="DN20" s="622"/>
      <c r="DO20" s="622"/>
      <c r="DP20" s="623"/>
      <c r="DQ20" s="627">
        <v>5569407</v>
      </c>
      <c r="DR20" s="622"/>
      <c r="DS20" s="622"/>
      <c r="DT20" s="622"/>
      <c r="DU20" s="622"/>
      <c r="DV20" s="622"/>
      <c r="DW20" s="622"/>
      <c r="DX20" s="622"/>
      <c r="DY20" s="622"/>
      <c r="DZ20" s="622"/>
      <c r="EA20" s="622"/>
      <c r="EB20" s="622"/>
      <c r="EC20" s="662"/>
    </row>
    <row r="21" spans="2:133" ht="11.25" customHeight="1" x14ac:dyDescent="0.2">
      <c r="B21" s="618" t="s">
        <v>280</v>
      </c>
      <c r="C21" s="619"/>
      <c r="D21" s="619"/>
      <c r="E21" s="619"/>
      <c r="F21" s="619"/>
      <c r="G21" s="619"/>
      <c r="H21" s="619"/>
      <c r="I21" s="619"/>
      <c r="J21" s="619"/>
      <c r="K21" s="619"/>
      <c r="L21" s="619"/>
      <c r="M21" s="619"/>
      <c r="N21" s="619"/>
      <c r="O21" s="619"/>
      <c r="P21" s="619"/>
      <c r="Q21" s="620"/>
      <c r="R21" s="621">
        <v>3816</v>
      </c>
      <c r="S21" s="622"/>
      <c r="T21" s="622"/>
      <c r="U21" s="622"/>
      <c r="V21" s="622"/>
      <c r="W21" s="622"/>
      <c r="X21" s="622"/>
      <c r="Y21" s="623"/>
      <c r="Z21" s="663">
        <v>0</v>
      </c>
      <c r="AA21" s="663"/>
      <c r="AB21" s="663"/>
      <c r="AC21" s="663"/>
      <c r="AD21" s="664" t="s">
        <v>239</v>
      </c>
      <c r="AE21" s="664"/>
      <c r="AF21" s="664"/>
      <c r="AG21" s="664"/>
      <c r="AH21" s="664"/>
      <c r="AI21" s="664"/>
      <c r="AJ21" s="664"/>
      <c r="AK21" s="664"/>
      <c r="AL21" s="624" t="s">
        <v>239</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v>3589</v>
      </c>
      <c r="BH21" s="622"/>
      <c r="BI21" s="622"/>
      <c r="BJ21" s="622"/>
      <c r="BK21" s="622"/>
      <c r="BL21" s="622"/>
      <c r="BM21" s="622"/>
      <c r="BN21" s="623"/>
      <c r="BO21" s="663">
        <v>0.1</v>
      </c>
      <c r="BP21" s="663"/>
      <c r="BQ21" s="663"/>
      <c r="BR21" s="663"/>
      <c r="BS21" s="664" t="s">
        <v>149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282</v>
      </c>
      <c r="C22" s="619"/>
      <c r="D22" s="619"/>
      <c r="E22" s="619"/>
      <c r="F22" s="619"/>
      <c r="G22" s="619"/>
      <c r="H22" s="619"/>
      <c r="I22" s="619"/>
      <c r="J22" s="619"/>
      <c r="K22" s="619"/>
      <c r="L22" s="619"/>
      <c r="M22" s="619"/>
      <c r="N22" s="619"/>
      <c r="O22" s="619"/>
      <c r="P22" s="619"/>
      <c r="Q22" s="620"/>
      <c r="R22" s="621" t="s">
        <v>149</v>
      </c>
      <c r="S22" s="622"/>
      <c r="T22" s="622"/>
      <c r="U22" s="622"/>
      <c r="V22" s="622"/>
      <c r="W22" s="622"/>
      <c r="X22" s="622"/>
      <c r="Y22" s="623"/>
      <c r="Z22" s="663" t="s">
        <v>149</v>
      </c>
      <c r="AA22" s="663"/>
      <c r="AB22" s="663"/>
      <c r="AC22" s="663"/>
      <c r="AD22" s="664" t="s">
        <v>149</v>
      </c>
      <c r="AE22" s="664"/>
      <c r="AF22" s="664"/>
      <c r="AG22" s="664"/>
      <c r="AH22" s="664"/>
      <c r="AI22" s="664"/>
      <c r="AJ22" s="664"/>
      <c r="AK22" s="664"/>
      <c r="AL22" s="624" t="s">
        <v>140</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63" t="s">
        <v>149</v>
      </c>
      <c r="BP22" s="663"/>
      <c r="BQ22" s="663"/>
      <c r="BR22" s="663"/>
      <c r="BS22" s="664" t="s">
        <v>149</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285</v>
      </c>
      <c r="C23" s="619"/>
      <c r="D23" s="619"/>
      <c r="E23" s="619"/>
      <c r="F23" s="619"/>
      <c r="G23" s="619"/>
      <c r="H23" s="619"/>
      <c r="I23" s="619"/>
      <c r="J23" s="619"/>
      <c r="K23" s="619"/>
      <c r="L23" s="619"/>
      <c r="M23" s="619"/>
      <c r="N23" s="619"/>
      <c r="O23" s="619"/>
      <c r="P23" s="619"/>
      <c r="Q23" s="620"/>
      <c r="R23" s="621">
        <v>3816</v>
      </c>
      <c r="S23" s="622"/>
      <c r="T23" s="622"/>
      <c r="U23" s="622"/>
      <c r="V23" s="622"/>
      <c r="W23" s="622"/>
      <c r="X23" s="622"/>
      <c r="Y23" s="623"/>
      <c r="Z23" s="663">
        <v>0</v>
      </c>
      <c r="AA23" s="663"/>
      <c r="AB23" s="663"/>
      <c r="AC23" s="663"/>
      <c r="AD23" s="664" t="s">
        <v>140</v>
      </c>
      <c r="AE23" s="664"/>
      <c r="AF23" s="664"/>
      <c r="AG23" s="664"/>
      <c r="AH23" s="664"/>
      <c r="AI23" s="664"/>
      <c r="AJ23" s="664"/>
      <c r="AK23" s="664"/>
      <c r="AL23" s="624" t="s">
        <v>239</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t="s">
        <v>149</v>
      </c>
      <c r="BH23" s="622"/>
      <c r="BI23" s="622"/>
      <c r="BJ23" s="622"/>
      <c r="BK23" s="622"/>
      <c r="BL23" s="622"/>
      <c r="BM23" s="622"/>
      <c r="BN23" s="623"/>
      <c r="BO23" s="663" t="s">
        <v>239</v>
      </c>
      <c r="BP23" s="663"/>
      <c r="BQ23" s="663"/>
      <c r="BR23" s="663"/>
      <c r="BS23" s="664" t="s">
        <v>239</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149</v>
      </c>
      <c r="S24" s="622"/>
      <c r="T24" s="622"/>
      <c r="U24" s="622"/>
      <c r="V24" s="622"/>
      <c r="W24" s="622"/>
      <c r="X24" s="622"/>
      <c r="Y24" s="623"/>
      <c r="Z24" s="663" t="s">
        <v>140</v>
      </c>
      <c r="AA24" s="663"/>
      <c r="AB24" s="663"/>
      <c r="AC24" s="663"/>
      <c r="AD24" s="664" t="s">
        <v>149</v>
      </c>
      <c r="AE24" s="664"/>
      <c r="AF24" s="664"/>
      <c r="AG24" s="664"/>
      <c r="AH24" s="664"/>
      <c r="AI24" s="664"/>
      <c r="AJ24" s="664"/>
      <c r="AK24" s="664"/>
      <c r="AL24" s="624" t="s">
        <v>149</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63" t="s">
        <v>149</v>
      </c>
      <c r="BP24" s="663"/>
      <c r="BQ24" s="663"/>
      <c r="BR24" s="663"/>
      <c r="BS24" s="664" t="s">
        <v>149</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1459133</v>
      </c>
      <c r="CS24" s="674"/>
      <c r="CT24" s="674"/>
      <c r="CU24" s="674"/>
      <c r="CV24" s="674"/>
      <c r="CW24" s="674"/>
      <c r="CX24" s="674"/>
      <c r="CY24" s="702"/>
      <c r="CZ24" s="703">
        <v>15.6</v>
      </c>
      <c r="DA24" s="686"/>
      <c r="DB24" s="686"/>
      <c r="DC24" s="705"/>
      <c r="DD24" s="701">
        <v>1152803</v>
      </c>
      <c r="DE24" s="674"/>
      <c r="DF24" s="674"/>
      <c r="DG24" s="674"/>
      <c r="DH24" s="674"/>
      <c r="DI24" s="674"/>
      <c r="DJ24" s="674"/>
      <c r="DK24" s="702"/>
      <c r="DL24" s="701">
        <v>1131918</v>
      </c>
      <c r="DM24" s="674"/>
      <c r="DN24" s="674"/>
      <c r="DO24" s="674"/>
      <c r="DP24" s="674"/>
      <c r="DQ24" s="674"/>
      <c r="DR24" s="674"/>
      <c r="DS24" s="674"/>
      <c r="DT24" s="674"/>
      <c r="DU24" s="674"/>
      <c r="DV24" s="702"/>
      <c r="DW24" s="703">
        <v>34.4</v>
      </c>
      <c r="DX24" s="686"/>
      <c r="DY24" s="686"/>
      <c r="DZ24" s="686"/>
      <c r="EA24" s="686"/>
      <c r="EB24" s="686"/>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3773540</v>
      </c>
      <c r="S25" s="622"/>
      <c r="T25" s="622"/>
      <c r="U25" s="622"/>
      <c r="V25" s="622"/>
      <c r="W25" s="622"/>
      <c r="X25" s="622"/>
      <c r="Y25" s="623"/>
      <c r="Z25" s="663">
        <v>38.6</v>
      </c>
      <c r="AA25" s="663"/>
      <c r="AB25" s="663"/>
      <c r="AC25" s="663"/>
      <c r="AD25" s="664">
        <v>3286615</v>
      </c>
      <c r="AE25" s="664"/>
      <c r="AF25" s="664"/>
      <c r="AG25" s="664"/>
      <c r="AH25" s="664"/>
      <c r="AI25" s="664"/>
      <c r="AJ25" s="664"/>
      <c r="AK25" s="664"/>
      <c r="AL25" s="624">
        <v>100</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v>483109</v>
      </c>
      <c r="BH25" s="622"/>
      <c r="BI25" s="622"/>
      <c r="BJ25" s="622"/>
      <c r="BK25" s="622"/>
      <c r="BL25" s="622"/>
      <c r="BM25" s="622"/>
      <c r="BN25" s="623"/>
      <c r="BO25" s="663">
        <v>13.6</v>
      </c>
      <c r="BP25" s="663"/>
      <c r="BQ25" s="663"/>
      <c r="BR25" s="663"/>
      <c r="BS25" s="664" t="s">
        <v>149</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1057201</v>
      </c>
      <c r="CS25" s="634"/>
      <c r="CT25" s="634"/>
      <c r="CU25" s="634"/>
      <c r="CV25" s="634"/>
      <c r="CW25" s="634"/>
      <c r="CX25" s="634"/>
      <c r="CY25" s="635"/>
      <c r="CZ25" s="624">
        <v>11.3</v>
      </c>
      <c r="DA25" s="636"/>
      <c r="DB25" s="636"/>
      <c r="DC25" s="637"/>
      <c r="DD25" s="627">
        <v>943345</v>
      </c>
      <c r="DE25" s="634"/>
      <c r="DF25" s="634"/>
      <c r="DG25" s="634"/>
      <c r="DH25" s="634"/>
      <c r="DI25" s="634"/>
      <c r="DJ25" s="634"/>
      <c r="DK25" s="635"/>
      <c r="DL25" s="627">
        <v>933845</v>
      </c>
      <c r="DM25" s="634"/>
      <c r="DN25" s="634"/>
      <c r="DO25" s="634"/>
      <c r="DP25" s="634"/>
      <c r="DQ25" s="634"/>
      <c r="DR25" s="634"/>
      <c r="DS25" s="634"/>
      <c r="DT25" s="634"/>
      <c r="DU25" s="634"/>
      <c r="DV25" s="635"/>
      <c r="DW25" s="624">
        <v>28.4</v>
      </c>
      <c r="DX25" s="636"/>
      <c r="DY25" s="636"/>
      <c r="DZ25" s="636"/>
      <c r="EA25" s="636"/>
      <c r="EB25" s="636"/>
      <c r="EC25" s="652"/>
    </row>
    <row r="26" spans="2:133" ht="11.25" customHeight="1" x14ac:dyDescent="0.2">
      <c r="B26" s="618" t="s">
        <v>298</v>
      </c>
      <c r="C26" s="619"/>
      <c r="D26" s="619"/>
      <c r="E26" s="619"/>
      <c r="F26" s="619"/>
      <c r="G26" s="619"/>
      <c r="H26" s="619"/>
      <c r="I26" s="619"/>
      <c r="J26" s="619"/>
      <c r="K26" s="619"/>
      <c r="L26" s="619"/>
      <c r="M26" s="619"/>
      <c r="N26" s="619"/>
      <c r="O26" s="619"/>
      <c r="P26" s="619"/>
      <c r="Q26" s="620"/>
      <c r="R26" s="621">
        <v>815</v>
      </c>
      <c r="S26" s="622"/>
      <c r="T26" s="622"/>
      <c r="U26" s="622"/>
      <c r="V26" s="622"/>
      <c r="W26" s="622"/>
      <c r="X26" s="622"/>
      <c r="Y26" s="623"/>
      <c r="Z26" s="663">
        <v>0</v>
      </c>
      <c r="AA26" s="663"/>
      <c r="AB26" s="663"/>
      <c r="AC26" s="663"/>
      <c r="AD26" s="664">
        <v>815</v>
      </c>
      <c r="AE26" s="664"/>
      <c r="AF26" s="664"/>
      <c r="AG26" s="664"/>
      <c r="AH26" s="664"/>
      <c r="AI26" s="664"/>
      <c r="AJ26" s="664"/>
      <c r="AK26" s="664"/>
      <c r="AL26" s="624">
        <v>0</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63" t="s">
        <v>140</v>
      </c>
      <c r="BP26" s="663"/>
      <c r="BQ26" s="663"/>
      <c r="BR26" s="663"/>
      <c r="BS26" s="664" t="s">
        <v>149</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674434</v>
      </c>
      <c r="CS26" s="622"/>
      <c r="CT26" s="622"/>
      <c r="CU26" s="622"/>
      <c r="CV26" s="622"/>
      <c r="CW26" s="622"/>
      <c r="CX26" s="622"/>
      <c r="CY26" s="623"/>
      <c r="CZ26" s="624">
        <v>7.2</v>
      </c>
      <c r="DA26" s="636"/>
      <c r="DB26" s="636"/>
      <c r="DC26" s="637"/>
      <c r="DD26" s="627">
        <v>583176</v>
      </c>
      <c r="DE26" s="622"/>
      <c r="DF26" s="622"/>
      <c r="DG26" s="622"/>
      <c r="DH26" s="622"/>
      <c r="DI26" s="622"/>
      <c r="DJ26" s="622"/>
      <c r="DK26" s="623"/>
      <c r="DL26" s="627" t="s">
        <v>239</v>
      </c>
      <c r="DM26" s="622"/>
      <c r="DN26" s="622"/>
      <c r="DO26" s="622"/>
      <c r="DP26" s="622"/>
      <c r="DQ26" s="622"/>
      <c r="DR26" s="622"/>
      <c r="DS26" s="622"/>
      <c r="DT26" s="622"/>
      <c r="DU26" s="622"/>
      <c r="DV26" s="623"/>
      <c r="DW26" s="624" t="s">
        <v>149</v>
      </c>
      <c r="DX26" s="636"/>
      <c r="DY26" s="636"/>
      <c r="DZ26" s="636"/>
      <c r="EA26" s="636"/>
      <c r="EB26" s="636"/>
      <c r="EC26" s="652"/>
    </row>
    <row r="27" spans="2:133" ht="11.25" customHeight="1" x14ac:dyDescent="0.2">
      <c r="B27" s="618" t="s">
        <v>301</v>
      </c>
      <c r="C27" s="619"/>
      <c r="D27" s="619"/>
      <c r="E27" s="619"/>
      <c r="F27" s="619"/>
      <c r="G27" s="619"/>
      <c r="H27" s="619"/>
      <c r="I27" s="619"/>
      <c r="J27" s="619"/>
      <c r="K27" s="619"/>
      <c r="L27" s="619"/>
      <c r="M27" s="619"/>
      <c r="N27" s="619"/>
      <c r="O27" s="619"/>
      <c r="P27" s="619"/>
      <c r="Q27" s="620"/>
      <c r="R27" s="621">
        <v>11166</v>
      </c>
      <c r="S27" s="622"/>
      <c r="T27" s="622"/>
      <c r="U27" s="622"/>
      <c r="V27" s="622"/>
      <c r="W27" s="622"/>
      <c r="X27" s="622"/>
      <c r="Y27" s="623"/>
      <c r="Z27" s="663">
        <v>0.1</v>
      </c>
      <c r="AA27" s="663"/>
      <c r="AB27" s="663"/>
      <c r="AC27" s="663"/>
      <c r="AD27" s="664" t="s">
        <v>149</v>
      </c>
      <c r="AE27" s="664"/>
      <c r="AF27" s="664"/>
      <c r="AG27" s="664"/>
      <c r="AH27" s="664"/>
      <c r="AI27" s="664"/>
      <c r="AJ27" s="664"/>
      <c r="AK27" s="664"/>
      <c r="AL27" s="624" t="s">
        <v>140</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3553595</v>
      </c>
      <c r="BH27" s="622"/>
      <c r="BI27" s="622"/>
      <c r="BJ27" s="622"/>
      <c r="BK27" s="622"/>
      <c r="BL27" s="622"/>
      <c r="BM27" s="622"/>
      <c r="BN27" s="623"/>
      <c r="BO27" s="663">
        <v>100</v>
      </c>
      <c r="BP27" s="663"/>
      <c r="BQ27" s="663"/>
      <c r="BR27" s="663"/>
      <c r="BS27" s="664" t="s">
        <v>239</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398027</v>
      </c>
      <c r="CS27" s="634"/>
      <c r="CT27" s="634"/>
      <c r="CU27" s="634"/>
      <c r="CV27" s="634"/>
      <c r="CW27" s="634"/>
      <c r="CX27" s="634"/>
      <c r="CY27" s="635"/>
      <c r="CZ27" s="624">
        <v>4.3</v>
      </c>
      <c r="DA27" s="636"/>
      <c r="DB27" s="636"/>
      <c r="DC27" s="637"/>
      <c r="DD27" s="627">
        <v>205553</v>
      </c>
      <c r="DE27" s="634"/>
      <c r="DF27" s="634"/>
      <c r="DG27" s="634"/>
      <c r="DH27" s="634"/>
      <c r="DI27" s="634"/>
      <c r="DJ27" s="634"/>
      <c r="DK27" s="635"/>
      <c r="DL27" s="627">
        <v>198068</v>
      </c>
      <c r="DM27" s="634"/>
      <c r="DN27" s="634"/>
      <c r="DO27" s="634"/>
      <c r="DP27" s="634"/>
      <c r="DQ27" s="634"/>
      <c r="DR27" s="634"/>
      <c r="DS27" s="634"/>
      <c r="DT27" s="634"/>
      <c r="DU27" s="634"/>
      <c r="DV27" s="635"/>
      <c r="DW27" s="624">
        <v>6</v>
      </c>
      <c r="DX27" s="636"/>
      <c r="DY27" s="636"/>
      <c r="DZ27" s="636"/>
      <c r="EA27" s="636"/>
      <c r="EB27" s="636"/>
      <c r="EC27" s="652"/>
    </row>
    <row r="28" spans="2:133" ht="11.25" customHeight="1" x14ac:dyDescent="0.2">
      <c r="B28" s="618" t="s">
        <v>304</v>
      </c>
      <c r="C28" s="619"/>
      <c r="D28" s="619"/>
      <c r="E28" s="619"/>
      <c r="F28" s="619"/>
      <c r="G28" s="619"/>
      <c r="H28" s="619"/>
      <c r="I28" s="619"/>
      <c r="J28" s="619"/>
      <c r="K28" s="619"/>
      <c r="L28" s="619"/>
      <c r="M28" s="619"/>
      <c r="N28" s="619"/>
      <c r="O28" s="619"/>
      <c r="P28" s="619"/>
      <c r="Q28" s="620"/>
      <c r="R28" s="621">
        <v>62879</v>
      </c>
      <c r="S28" s="622"/>
      <c r="T28" s="622"/>
      <c r="U28" s="622"/>
      <c r="V28" s="622"/>
      <c r="W28" s="622"/>
      <c r="X28" s="622"/>
      <c r="Y28" s="623"/>
      <c r="Z28" s="663">
        <v>0.6</v>
      </c>
      <c r="AA28" s="663"/>
      <c r="AB28" s="663"/>
      <c r="AC28" s="663"/>
      <c r="AD28" s="664" t="s">
        <v>149</v>
      </c>
      <c r="AE28" s="664"/>
      <c r="AF28" s="664"/>
      <c r="AG28" s="664"/>
      <c r="AH28" s="664"/>
      <c r="AI28" s="664"/>
      <c r="AJ28" s="664"/>
      <c r="AK28" s="664"/>
      <c r="AL28" s="624" t="s">
        <v>140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3905</v>
      </c>
      <c r="CS28" s="622"/>
      <c r="CT28" s="622"/>
      <c r="CU28" s="622"/>
      <c r="CV28" s="622"/>
      <c r="CW28" s="622"/>
      <c r="CX28" s="622"/>
      <c r="CY28" s="623"/>
      <c r="CZ28" s="624">
        <v>0</v>
      </c>
      <c r="DA28" s="636"/>
      <c r="DB28" s="636"/>
      <c r="DC28" s="637"/>
      <c r="DD28" s="627">
        <v>3905</v>
      </c>
      <c r="DE28" s="622"/>
      <c r="DF28" s="622"/>
      <c r="DG28" s="622"/>
      <c r="DH28" s="622"/>
      <c r="DI28" s="622"/>
      <c r="DJ28" s="622"/>
      <c r="DK28" s="623"/>
      <c r="DL28" s="627">
        <v>5</v>
      </c>
      <c r="DM28" s="622"/>
      <c r="DN28" s="622"/>
      <c r="DO28" s="622"/>
      <c r="DP28" s="622"/>
      <c r="DQ28" s="622"/>
      <c r="DR28" s="622"/>
      <c r="DS28" s="622"/>
      <c r="DT28" s="622"/>
      <c r="DU28" s="622"/>
      <c r="DV28" s="623"/>
      <c r="DW28" s="624">
        <v>0</v>
      </c>
      <c r="DX28" s="636"/>
      <c r="DY28" s="636"/>
      <c r="DZ28" s="636"/>
      <c r="EA28" s="636"/>
      <c r="EB28" s="636"/>
      <c r="EC28" s="652"/>
    </row>
    <row r="29" spans="2:133" ht="11.25" customHeight="1" x14ac:dyDescent="0.2">
      <c r="B29" s="618" t="s">
        <v>306</v>
      </c>
      <c r="C29" s="619"/>
      <c r="D29" s="619"/>
      <c r="E29" s="619"/>
      <c r="F29" s="619"/>
      <c r="G29" s="619"/>
      <c r="H29" s="619"/>
      <c r="I29" s="619"/>
      <c r="J29" s="619"/>
      <c r="K29" s="619"/>
      <c r="L29" s="619"/>
      <c r="M29" s="619"/>
      <c r="N29" s="619"/>
      <c r="O29" s="619"/>
      <c r="P29" s="619"/>
      <c r="Q29" s="620"/>
      <c r="R29" s="621">
        <v>2540</v>
      </c>
      <c r="S29" s="622"/>
      <c r="T29" s="622"/>
      <c r="U29" s="622"/>
      <c r="V29" s="622"/>
      <c r="W29" s="622"/>
      <c r="X29" s="622"/>
      <c r="Y29" s="623"/>
      <c r="Z29" s="663">
        <v>0</v>
      </c>
      <c r="AA29" s="663"/>
      <c r="AB29" s="663"/>
      <c r="AC29" s="663"/>
      <c r="AD29" s="664" t="s">
        <v>149</v>
      </c>
      <c r="AE29" s="664"/>
      <c r="AF29" s="664"/>
      <c r="AG29" s="664"/>
      <c r="AH29" s="664"/>
      <c r="AI29" s="664"/>
      <c r="AJ29" s="664"/>
      <c r="AK29" s="664"/>
      <c r="AL29" s="624" t="s">
        <v>239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308</v>
      </c>
      <c r="CG29" s="619"/>
      <c r="CH29" s="619"/>
      <c r="CI29" s="619"/>
      <c r="CJ29" s="619"/>
      <c r="CK29" s="619"/>
      <c r="CL29" s="619"/>
      <c r="CM29" s="619"/>
      <c r="CN29" s="619"/>
      <c r="CO29" s="619"/>
      <c r="CP29" s="619"/>
      <c r="CQ29" s="620"/>
      <c r="CR29" s="621">
        <v>3900</v>
      </c>
      <c r="CS29" s="634"/>
      <c r="CT29" s="634"/>
      <c r="CU29" s="634"/>
      <c r="CV29" s="634"/>
      <c r="CW29" s="634"/>
      <c r="CX29" s="634"/>
      <c r="CY29" s="635"/>
      <c r="CZ29" s="624">
        <v>0</v>
      </c>
      <c r="DA29" s="636"/>
      <c r="DB29" s="636"/>
      <c r="DC29" s="637"/>
      <c r="DD29" s="627">
        <v>3900</v>
      </c>
      <c r="DE29" s="634"/>
      <c r="DF29" s="634"/>
      <c r="DG29" s="634"/>
      <c r="DH29" s="634"/>
      <c r="DI29" s="634"/>
      <c r="DJ29" s="634"/>
      <c r="DK29" s="635"/>
      <c r="DL29" s="627" t="s">
        <v>149</v>
      </c>
      <c r="DM29" s="634"/>
      <c r="DN29" s="634"/>
      <c r="DO29" s="634"/>
      <c r="DP29" s="634"/>
      <c r="DQ29" s="634"/>
      <c r="DR29" s="634"/>
      <c r="DS29" s="634"/>
      <c r="DT29" s="634"/>
      <c r="DU29" s="634"/>
      <c r="DV29" s="635"/>
      <c r="DW29" s="624" t="s">
        <v>239</v>
      </c>
      <c r="DX29" s="636"/>
      <c r="DY29" s="636"/>
      <c r="DZ29" s="636"/>
      <c r="EA29" s="636"/>
      <c r="EB29" s="636"/>
      <c r="EC29" s="652"/>
    </row>
    <row r="30" spans="2:133" ht="11.25" customHeight="1" x14ac:dyDescent="0.2">
      <c r="B30" s="618" t="s">
        <v>309</v>
      </c>
      <c r="C30" s="619"/>
      <c r="D30" s="619"/>
      <c r="E30" s="619"/>
      <c r="F30" s="619"/>
      <c r="G30" s="619"/>
      <c r="H30" s="619"/>
      <c r="I30" s="619"/>
      <c r="J30" s="619"/>
      <c r="K30" s="619"/>
      <c r="L30" s="619"/>
      <c r="M30" s="619"/>
      <c r="N30" s="619"/>
      <c r="O30" s="619"/>
      <c r="P30" s="619"/>
      <c r="Q30" s="620"/>
      <c r="R30" s="621">
        <v>1723107</v>
      </c>
      <c r="S30" s="622"/>
      <c r="T30" s="622"/>
      <c r="U30" s="622"/>
      <c r="V30" s="622"/>
      <c r="W30" s="622"/>
      <c r="X30" s="622"/>
      <c r="Y30" s="623"/>
      <c r="Z30" s="663">
        <v>17.600000000000001</v>
      </c>
      <c r="AA30" s="663"/>
      <c r="AB30" s="663"/>
      <c r="AC30" s="663"/>
      <c r="AD30" s="664" t="s">
        <v>239</v>
      </c>
      <c r="AE30" s="664"/>
      <c r="AF30" s="664"/>
      <c r="AG30" s="664"/>
      <c r="AH30" s="664"/>
      <c r="AI30" s="664"/>
      <c r="AJ30" s="664"/>
      <c r="AK30" s="664"/>
      <c r="AL30" s="624" t="s">
        <v>149</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3900</v>
      </c>
      <c r="CS30" s="622"/>
      <c r="CT30" s="622"/>
      <c r="CU30" s="622"/>
      <c r="CV30" s="622"/>
      <c r="CW30" s="622"/>
      <c r="CX30" s="622"/>
      <c r="CY30" s="623"/>
      <c r="CZ30" s="624">
        <v>0</v>
      </c>
      <c r="DA30" s="636"/>
      <c r="DB30" s="636"/>
      <c r="DC30" s="637"/>
      <c r="DD30" s="627">
        <v>3900</v>
      </c>
      <c r="DE30" s="622"/>
      <c r="DF30" s="622"/>
      <c r="DG30" s="622"/>
      <c r="DH30" s="622"/>
      <c r="DI30" s="622"/>
      <c r="DJ30" s="622"/>
      <c r="DK30" s="623"/>
      <c r="DL30" s="627" t="s">
        <v>239</v>
      </c>
      <c r="DM30" s="622"/>
      <c r="DN30" s="622"/>
      <c r="DO30" s="622"/>
      <c r="DP30" s="622"/>
      <c r="DQ30" s="622"/>
      <c r="DR30" s="622"/>
      <c r="DS30" s="622"/>
      <c r="DT30" s="622"/>
      <c r="DU30" s="622"/>
      <c r="DV30" s="623"/>
      <c r="DW30" s="624" t="s">
        <v>239</v>
      </c>
      <c r="DX30" s="636"/>
      <c r="DY30" s="636"/>
      <c r="DZ30" s="636"/>
      <c r="EA30" s="636"/>
      <c r="EB30" s="636"/>
      <c r="EC30" s="652"/>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239</v>
      </c>
      <c r="S31" s="622"/>
      <c r="T31" s="622"/>
      <c r="U31" s="622"/>
      <c r="V31" s="622"/>
      <c r="W31" s="622"/>
      <c r="X31" s="622"/>
      <c r="Y31" s="623"/>
      <c r="Z31" s="663" t="s">
        <v>149</v>
      </c>
      <c r="AA31" s="663"/>
      <c r="AB31" s="663"/>
      <c r="AC31" s="663"/>
      <c r="AD31" s="664" t="s">
        <v>239</v>
      </c>
      <c r="AE31" s="664"/>
      <c r="AF31" s="664"/>
      <c r="AG31" s="664"/>
      <c r="AH31" s="664"/>
      <c r="AI31" s="664"/>
      <c r="AJ31" s="664"/>
      <c r="AK31" s="664"/>
      <c r="AL31" s="624" t="s">
        <v>239</v>
      </c>
      <c r="AM31" s="625"/>
      <c r="AN31" s="625"/>
      <c r="AO31" s="665"/>
      <c r="AP31" s="691" t="s">
        <v>314</v>
      </c>
      <c r="AQ31" s="692"/>
      <c r="AR31" s="692"/>
      <c r="AS31" s="692"/>
      <c r="AT31" s="693" t="s">
        <v>315</v>
      </c>
      <c r="AU31" s="218"/>
      <c r="AV31" s="218"/>
      <c r="AW31" s="218"/>
      <c r="AX31" s="676" t="s">
        <v>191</v>
      </c>
      <c r="AY31" s="677"/>
      <c r="AZ31" s="677"/>
      <c r="BA31" s="677"/>
      <c r="BB31" s="677"/>
      <c r="BC31" s="677"/>
      <c r="BD31" s="677"/>
      <c r="BE31" s="677"/>
      <c r="BF31" s="678"/>
      <c r="BG31" s="684">
        <v>99.9</v>
      </c>
      <c r="BH31" s="685"/>
      <c r="BI31" s="685"/>
      <c r="BJ31" s="685"/>
      <c r="BK31" s="685"/>
      <c r="BL31" s="685"/>
      <c r="BM31" s="686">
        <v>99.5</v>
      </c>
      <c r="BN31" s="685"/>
      <c r="BO31" s="685"/>
      <c r="BP31" s="685"/>
      <c r="BQ31" s="687"/>
      <c r="BR31" s="684">
        <v>99.9</v>
      </c>
      <c r="BS31" s="685"/>
      <c r="BT31" s="685"/>
      <c r="BU31" s="685"/>
      <c r="BV31" s="685"/>
      <c r="BW31" s="685"/>
      <c r="BX31" s="686">
        <v>99.5</v>
      </c>
      <c r="BY31" s="685"/>
      <c r="BZ31" s="685"/>
      <c r="CA31" s="685"/>
      <c r="CB31" s="687"/>
      <c r="CD31" s="642"/>
      <c r="CE31" s="643"/>
      <c r="CF31" s="618" t="s">
        <v>316</v>
      </c>
      <c r="CG31" s="619"/>
      <c r="CH31" s="619"/>
      <c r="CI31" s="619"/>
      <c r="CJ31" s="619"/>
      <c r="CK31" s="619"/>
      <c r="CL31" s="619"/>
      <c r="CM31" s="619"/>
      <c r="CN31" s="619"/>
      <c r="CO31" s="619"/>
      <c r="CP31" s="619"/>
      <c r="CQ31" s="620"/>
      <c r="CR31" s="621" t="s">
        <v>239</v>
      </c>
      <c r="CS31" s="634"/>
      <c r="CT31" s="634"/>
      <c r="CU31" s="634"/>
      <c r="CV31" s="634"/>
      <c r="CW31" s="634"/>
      <c r="CX31" s="634"/>
      <c r="CY31" s="635"/>
      <c r="CZ31" s="624" t="s">
        <v>239</v>
      </c>
      <c r="DA31" s="636"/>
      <c r="DB31" s="636"/>
      <c r="DC31" s="637"/>
      <c r="DD31" s="627" t="s">
        <v>239</v>
      </c>
      <c r="DE31" s="634"/>
      <c r="DF31" s="634"/>
      <c r="DG31" s="634"/>
      <c r="DH31" s="634"/>
      <c r="DI31" s="634"/>
      <c r="DJ31" s="634"/>
      <c r="DK31" s="635"/>
      <c r="DL31" s="627" t="s">
        <v>149</v>
      </c>
      <c r="DM31" s="634"/>
      <c r="DN31" s="634"/>
      <c r="DO31" s="634"/>
      <c r="DP31" s="634"/>
      <c r="DQ31" s="634"/>
      <c r="DR31" s="634"/>
      <c r="DS31" s="634"/>
      <c r="DT31" s="634"/>
      <c r="DU31" s="634"/>
      <c r="DV31" s="635"/>
      <c r="DW31" s="624" t="s">
        <v>140</v>
      </c>
      <c r="DX31" s="636"/>
      <c r="DY31" s="636"/>
      <c r="DZ31" s="636"/>
      <c r="EA31" s="636"/>
      <c r="EB31" s="636"/>
      <c r="EC31" s="652"/>
    </row>
    <row r="32" spans="2:133" ht="11.25" customHeight="1" x14ac:dyDescent="0.2">
      <c r="B32" s="618" t="s">
        <v>317</v>
      </c>
      <c r="C32" s="619"/>
      <c r="D32" s="619"/>
      <c r="E32" s="619"/>
      <c r="F32" s="619"/>
      <c r="G32" s="619"/>
      <c r="H32" s="619"/>
      <c r="I32" s="619"/>
      <c r="J32" s="619"/>
      <c r="K32" s="619"/>
      <c r="L32" s="619"/>
      <c r="M32" s="619"/>
      <c r="N32" s="619"/>
      <c r="O32" s="619"/>
      <c r="P32" s="619"/>
      <c r="Q32" s="620"/>
      <c r="R32" s="621">
        <v>621892</v>
      </c>
      <c r="S32" s="622"/>
      <c r="T32" s="622"/>
      <c r="U32" s="622"/>
      <c r="V32" s="622"/>
      <c r="W32" s="622"/>
      <c r="X32" s="622"/>
      <c r="Y32" s="623"/>
      <c r="Z32" s="663">
        <v>6.4</v>
      </c>
      <c r="AA32" s="663"/>
      <c r="AB32" s="663"/>
      <c r="AC32" s="663"/>
      <c r="AD32" s="664" t="s">
        <v>149</v>
      </c>
      <c r="AE32" s="664"/>
      <c r="AF32" s="664"/>
      <c r="AG32" s="664"/>
      <c r="AH32" s="664"/>
      <c r="AI32" s="664"/>
      <c r="AJ32" s="664"/>
      <c r="AK32" s="664"/>
      <c r="AL32" s="624" t="s">
        <v>149</v>
      </c>
      <c r="AM32" s="625"/>
      <c r="AN32" s="625"/>
      <c r="AO32" s="665"/>
      <c r="AP32" s="666"/>
      <c r="AQ32" s="667"/>
      <c r="AR32" s="667"/>
      <c r="AS32" s="667"/>
      <c r="AT32" s="694"/>
      <c r="AU32" s="214" t="s">
        <v>318</v>
      </c>
      <c r="AX32" s="618" t="s">
        <v>319</v>
      </c>
      <c r="AY32" s="619"/>
      <c r="AZ32" s="619"/>
      <c r="BA32" s="619"/>
      <c r="BB32" s="619"/>
      <c r="BC32" s="619"/>
      <c r="BD32" s="619"/>
      <c r="BE32" s="619"/>
      <c r="BF32" s="620"/>
      <c r="BG32" s="683">
        <v>99.5</v>
      </c>
      <c r="BH32" s="634"/>
      <c r="BI32" s="634"/>
      <c r="BJ32" s="634"/>
      <c r="BK32" s="634"/>
      <c r="BL32" s="634"/>
      <c r="BM32" s="625">
        <v>98.7</v>
      </c>
      <c r="BN32" s="634"/>
      <c r="BO32" s="634"/>
      <c r="BP32" s="634"/>
      <c r="BQ32" s="661"/>
      <c r="BR32" s="683">
        <v>99.2</v>
      </c>
      <c r="BS32" s="634"/>
      <c r="BT32" s="634"/>
      <c r="BU32" s="634"/>
      <c r="BV32" s="634"/>
      <c r="BW32" s="634"/>
      <c r="BX32" s="625">
        <v>98.5</v>
      </c>
      <c r="BY32" s="634"/>
      <c r="BZ32" s="634"/>
      <c r="CA32" s="634"/>
      <c r="CB32" s="661"/>
      <c r="CD32" s="644"/>
      <c r="CE32" s="645"/>
      <c r="CF32" s="618" t="s">
        <v>320</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2">
      <c r="B33" s="618" t="s">
        <v>321</v>
      </c>
      <c r="C33" s="619"/>
      <c r="D33" s="619"/>
      <c r="E33" s="619"/>
      <c r="F33" s="619"/>
      <c r="G33" s="619"/>
      <c r="H33" s="619"/>
      <c r="I33" s="619"/>
      <c r="J33" s="619"/>
      <c r="K33" s="619"/>
      <c r="L33" s="619"/>
      <c r="M33" s="619"/>
      <c r="N33" s="619"/>
      <c r="O33" s="619"/>
      <c r="P33" s="619"/>
      <c r="Q33" s="620"/>
      <c r="R33" s="621">
        <v>32752</v>
      </c>
      <c r="S33" s="622"/>
      <c r="T33" s="622"/>
      <c r="U33" s="622"/>
      <c r="V33" s="622"/>
      <c r="W33" s="622"/>
      <c r="X33" s="622"/>
      <c r="Y33" s="623"/>
      <c r="Z33" s="663">
        <v>0.3</v>
      </c>
      <c r="AA33" s="663"/>
      <c r="AB33" s="663"/>
      <c r="AC33" s="663"/>
      <c r="AD33" s="664" t="s">
        <v>140</v>
      </c>
      <c r="AE33" s="664"/>
      <c r="AF33" s="664"/>
      <c r="AG33" s="664"/>
      <c r="AH33" s="664"/>
      <c r="AI33" s="664"/>
      <c r="AJ33" s="664"/>
      <c r="AK33" s="664"/>
      <c r="AL33" s="624" t="s">
        <v>239</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99.9</v>
      </c>
      <c r="BH33" s="606"/>
      <c r="BI33" s="606"/>
      <c r="BJ33" s="606"/>
      <c r="BK33" s="606"/>
      <c r="BL33" s="606"/>
      <c r="BM33" s="656">
        <v>99.6</v>
      </c>
      <c r="BN33" s="606"/>
      <c r="BO33" s="606"/>
      <c r="BP33" s="606"/>
      <c r="BQ33" s="650"/>
      <c r="BR33" s="682">
        <v>99.9</v>
      </c>
      <c r="BS33" s="606"/>
      <c r="BT33" s="606"/>
      <c r="BU33" s="606"/>
      <c r="BV33" s="606"/>
      <c r="BW33" s="606"/>
      <c r="BX33" s="656">
        <v>99.5</v>
      </c>
      <c r="BY33" s="606"/>
      <c r="BZ33" s="606"/>
      <c r="CA33" s="606"/>
      <c r="CB33" s="650"/>
      <c r="CD33" s="618" t="s">
        <v>323</v>
      </c>
      <c r="CE33" s="619"/>
      <c r="CF33" s="619"/>
      <c r="CG33" s="619"/>
      <c r="CH33" s="619"/>
      <c r="CI33" s="619"/>
      <c r="CJ33" s="619"/>
      <c r="CK33" s="619"/>
      <c r="CL33" s="619"/>
      <c r="CM33" s="619"/>
      <c r="CN33" s="619"/>
      <c r="CO33" s="619"/>
      <c r="CP33" s="619"/>
      <c r="CQ33" s="620"/>
      <c r="CR33" s="621">
        <v>6806735</v>
      </c>
      <c r="CS33" s="634"/>
      <c r="CT33" s="634"/>
      <c r="CU33" s="634"/>
      <c r="CV33" s="634"/>
      <c r="CW33" s="634"/>
      <c r="CX33" s="634"/>
      <c r="CY33" s="635"/>
      <c r="CZ33" s="624">
        <v>73</v>
      </c>
      <c r="DA33" s="636"/>
      <c r="DB33" s="636"/>
      <c r="DC33" s="637"/>
      <c r="DD33" s="627">
        <v>3751854</v>
      </c>
      <c r="DE33" s="634"/>
      <c r="DF33" s="634"/>
      <c r="DG33" s="634"/>
      <c r="DH33" s="634"/>
      <c r="DI33" s="634"/>
      <c r="DJ33" s="634"/>
      <c r="DK33" s="635"/>
      <c r="DL33" s="627">
        <v>1679668</v>
      </c>
      <c r="DM33" s="634"/>
      <c r="DN33" s="634"/>
      <c r="DO33" s="634"/>
      <c r="DP33" s="634"/>
      <c r="DQ33" s="634"/>
      <c r="DR33" s="634"/>
      <c r="DS33" s="634"/>
      <c r="DT33" s="634"/>
      <c r="DU33" s="634"/>
      <c r="DV33" s="635"/>
      <c r="DW33" s="624">
        <v>51.1</v>
      </c>
      <c r="DX33" s="636"/>
      <c r="DY33" s="636"/>
      <c r="DZ33" s="636"/>
      <c r="EA33" s="636"/>
      <c r="EB33" s="636"/>
      <c r="EC33" s="652"/>
    </row>
    <row r="34" spans="2:133" ht="11.25" customHeight="1" x14ac:dyDescent="0.2">
      <c r="B34" s="618" t="s">
        <v>324</v>
      </c>
      <c r="C34" s="619"/>
      <c r="D34" s="619"/>
      <c r="E34" s="619"/>
      <c r="F34" s="619"/>
      <c r="G34" s="619"/>
      <c r="H34" s="619"/>
      <c r="I34" s="619"/>
      <c r="J34" s="619"/>
      <c r="K34" s="619"/>
      <c r="L34" s="619"/>
      <c r="M34" s="619"/>
      <c r="N34" s="619"/>
      <c r="O34" s="619"/>
      <c r="P34" s="619"/>
      <c r="Q34" s="620"/>
      <c r="R34" s="621">
        <v>1794565</v>
      </c>
      <c r="S34" s="622"/>
      <c r="T34" s="622"/>
      <c r="U34" s="622"/>
      <c r="V34" s="622"/>
      <c r="W34" s="622"/>
      <c r="X34" s="622"/>
      <c r="Y34" s="623"/>
      <c r="Z34" s="663">
        <v>18.399999999999999</v>
      </c>
      <c r="AA34" s="663"/>
      <c r="AB34" s="663"/>
      <c r="AC34" s="663"/>
      <c r="AD34" s="664" t="s">
        <v>239</v>
      </c>
      <c r="AE34" s="664"/>
      <c r="AF34" s="664"/>
      <c r="AG34" s="664"/>
      <c r="AH34" s="664"/>
      <c r="AI34" s="664"/>
      <c r="AJ34" s="664"/>
      <c r="AK34" s="664"/>
      <c r="AL34" s="624" t="s">
        <v>239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2007897</v>
      </c>
      <c r="CS34" s="622"/>
      <c r="CT34" s="622"/>
      <c r="CU34" s="622"/>
      <c r="CV34" s="622"/>
      <c r="CW34" s="622"/>
      <c r="CX34" s="622"/>
      <c r="CY34" s="623"/>
      <c r="CZ34" s="624">
        <v>21.5</v>
      </c>
      <c r="DA34" s="636"/>
      <c r="DB34" s="636"/>
      <c r="DC34" s="637"/>
      <c r="DD34" s="627">
        <v>1047336</v>
      </c>
      <c r="DE34" s="622"/>
      <c r="DF34" s="622"/>
      <c r="DG34" s="622"/>
      <c r="DH34" s="622"/>
      <c r="DI34" s="622"/>
      <c r="DJ34" s="622"/>
      <c r="DK34" s="623"/>
      <c r="DL34" s="627">
        <v>896309</v>
      </c>
      <c r="DM34" s="622"/>
      <c r="DN34" s="622"/>
      <c r="DO34" s="622"/>
      <c r="DP34" s="622"/>
      <c r="DQ34" s="622"/>
      <c r="DR34" s="622"/>
      <c r="DS34" s="622"/>
      <c r="DT34" s="622"/>
      <c r="DU34" s="622"/>
      <c r="DV34" s="623"/>
      <c r="DW34" s="624">
        <v>27.3</v>
      </c>
      <c r="DX34" s="636"/>
      <c r="DY34" s="636"/>
      <c r="DZ34" s="636"/>
      <c r="EA34" s="636"/>
      <c r="EB34" s="636"/>
      <c r="EC34" s="652"/>
    </row>
    <row r="35" spans="2:133" ht="11.25" customHeight="1" x14ac:dyDescent="0.2">
      <c r="B35" s="618" t="s">
        <v>326</v>
      </c>
      <c r="C35" s="619"/>
      <c r="D35" s="619"/>
      <c r="E35" s="619"/>
      <c r="F35" s="619"/>
      <c r="G35" s="619"/>
      <c r="H35" s="619"/>
      <c r="I35" s="619"/>
      <c r="J35" s="619"/>
      <c r="K35" s="619"/>
      <c r="L35" s="619"/>
      <c r="M35" s="619"/>
      <c r="N35" s="619"/>
      <c r="O35" s="619"/>
      <c r="P35" s="619"/>
      <c r="Q35" s="620"/>
      <c r="R35" s="621">
        <v>1113130</v>
      </c>
      <c r="S35" s="622"/>
      <c r="T35" s="622"/>
      <c r="U35" s="622"/>
      <c r="V35" s="622"/>
      <c r="W35" s="622"/>
      <c r="X35" s="622"/>
      <c r="Y35" s="623"/>
      <c r="Z35" s="663">
        <v>11.4</v>
      </c>
      <c r="AA35" s="663"/>
      <c r="AB35" s="663"/>
      <c r="AC35" s="663"/>
      <c r="AD35" s="664" t="s">
        <v>140</v>
      </c>
      <c r="AE35" s="664"/>
      <c r="AF35" s="664"/>
      <c r="AG35" s="664"/>
      <c r="AH35" s="664"/>
      <c r="AI35" s="664"/>
      <c r="AJ35" s="664"/>
      <c r="AK35" s="664"/>
      <c r="AL35" s="624" t="s">
        <v>140</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136282</v>
      </c>
      <c r="CS35" s="634"/>
      <c r="CT35" s="634"/>
      <c r="CU35" s="634"/>
      <c r="CV35" s="634"/>
      <c r="CW35" s="634"/>
      <c r="CX35" s="634"/>
      <c r="CY35" s="635"/>
      <c r="CZ35" s="624">
        <v>1.5</v>
      </c>
      <c r="DA35" s="636"/>
      <c r="DB35" s="636"/>
      <c r="DC35" s="637"/>
      <c r="DD35" s="627">
        <v>77511</v>
      </c>
      <c r="DE35" s="634"/>
      <c r="DF35" s="634"/>
      <c r="DG35" s="634"/>
      <c r="DH35" s="634"/>
      <c r="DI35" s="634"/>
      <c r="DJ35" s="634"/>
      <c r="DK35" s="635"/>
      <c r="DL35" s="627">
        <v>77511</v>
      </c>
      <c r="DM35" s="634"/>
      <c r="DN35" s="634"/>
      <c r="DO35" s="634"/>
      <c r="DP35" s="634"/>
      <c r="DQ35" s="634"/>
      <c r="DR35" s="634"/>
      <c r="DS35" s="634"/>
      <c r="DT35" s="634"/>
      <c r="DU35" s="634"/>
      <c r="DV35" s="635"/>
      <c r="DW35" s="624">
        <v>2.4</v>
      </c>
      <c r="DX35" s="636"/>
      <c r="DY35" s="636"/>
      <c r="DZ35" s="636"/>
      <c r="EA35" s="636"/>
      <c r="EB35" s="636"/>
      <c r="EC35" s="652"/>
    </row>
    <row r="36" spans="2:133" ht="11.25" customHeight="1" x14ac:dyDescent="0.2">
      <c r="B36" s="618" t="s">
        <v>330</v>
      </c>
      <c r="C36" s="619"/>
      <c r="D36" s="619"/>
      <c r="E36" s="619"/>
      <c r="F36" s="619"/>
      <c r="G36" s="619"/>
      <c r="H36" s="619"/>
      <c r="I36" s="619"/>
      <c r="J36" s="619"/>
      <c r="K36" s="619"/>
      <c r="L36" s="619"/>
      <c r="M36" s="619"/>
      <c r="N36" s="619"/>
      <c r="O36" s="619"/>
      <c r="P36" s="619"/>
      <c r="Q36" s="620"/>
      <c r="R36" s="621">
        <v>402862</v>
      </c>
      <c r="S36" s="622"/>
      <c r="T36" s="622"/>
      <c r="U36" s="622"/>
      <c r="V36" s="622"/>
      <c r="W36" s="622"/>
      <c r="X36" s="622"/>
      <c r="Y36" s="623"/>
      <c r="Z36" s="663">
        <v>4.0999999999999996</v>
      </c>
      <c r="AA36" s="663"/>
      <c r="AB36" s="663"/>
      <c r="AC36" s="663"/>
      <c r="AD36" s="664" t="s">
        <v>239</v>
      </c>
      <c r="AE36" s="664"/>
      <c r="AF36" s="664"/>
      <c r="AG36" s="664"/>
      <c r="AH36" s="664"/>
      <c r="AI36" s="664"/>
      <c r="AJ36" s="664"/>
      <c r="AK36" s="664"/>
      <c r="AL36" s="624" t="s">
        <v>149</v>
      </c>
      <c r="AM36" s="625"/>
      <c r="AN36" s="625"/>
      <c r="AO36" s="665"/>
      <c r="AP36" s="222"/>
      <c r="AQ36" s="670" t="s">
        <v>331</v>
      </c>
      <c r="AR36" s="671"/>
      <c r="AS36" s="671"/>
      <c r="AT36" s="671"/>
      <c r="AU36" s="671"/>
      <c r="AV36" s="671"/>
      <c r="AW36" s="671"/>
      <c r="AX36" s="671"/>
      <c r="AY36" s="672"/>
      <c r="AZ36" s="673">
        <v>900219</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96799</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1836076</v>
      </c>
      <c r="CS36" s="622"/>
      <c r="CT36" s="622"/>
      <c r="CU36" s="622"/>
      <c r="CV36" s="622"/>
      <c r="CW36" s="622"/>
      <c r="CX36" s="622"/>
      <c r="CY36" s="623"/>
      <c r="CZ36" s="624">
        <v>19.7</v>
      </c>
      <c r="DA36" s="636"/>
      <c r="DB36" s="636"/>
      <c r="DC36" s="637"/>
      <c r="DD36" s="627">
        <v>901789</v>
      </c>
      <c r="DE36" s="622"/>
      <c r="DF36" s="622"/>
      <c r="DG36" s="622"/>
      <c r="DH36" s="622"/>
      <c r="DI36" s="622"/>
      <c r="DJ36" s="622"/>
      <c r="DK36" s="623"/>
      <c r="DL36" s="627">
        <v>464387</v>
      </c>
      <c r="DM36" s="622"/>
      <c r="DN36" s="622"/>
      <c r="DO36" s="622"/>
      <c r="DP36" s="622"/>
      <c r="DQ36" s="622"/>
      <c r="DR36" s="622"/>
      <c r="DS36" s="622"/>
      <c r="DT36" s="622"/>
      <c r="DU36" s="622"/>
      <c r="DV36" s="623"/>
      <c r="DW36" s="624">
        <v>14.1</v>
      </c>
      <c r="DX36" s="636"/>
      <c r="DY36" s="636"/>
      <c r="DZ36" s="636"/>
      <c r="EA36" s="636"/>
      <c r="EB36" s="636"/>
      <c r="EC36" s="652"/>
    </row>
    <row r="37" spans="2:133" ht="11.25" customHeight="1" x14ac:dyDescent="0.2">
      <c r="B37" s="618" t="s">
        <v>334</v>
      </c>
      <c r="C37" s="619"/>
      <c r="D37" s="619"/>
      <c r="E37" s="619"/>
      <c r="F37" s="619"/>
      <c r="G37" s="619"/>
      <c r="H37" s="619"/>
      <c r="I37" s="619"/>
      <c r="J37" s="619"/>
      <c r="K37" s="619"/>
      <c r="L37" s="619"/>
      <c r="M37" s="619"/>
      <c r="N37" s="619"/>
      <c r="O37" s="619"/>
      <c r="P37" s="619"/>
      <c r="Q37" s="620"/>
      <c r="R37" s="621">
        <v>238042</v>
      </c>
      <c r="S37" s="622"/>
      <c r="T37" s="622"/>
      <c r="U37" s="622"/>
      <c r="V37" s="622"/>
      <c r="W37" s="622"/>
      <c r="X37" s="622"/>
      <c r="Y37" s="623"/>
      <c r="Z37" s="663">
        <v>2.4</v>
      </c>
      <c r="AA37" s="663"/>
      <c r="AB37" s="663"/>
      <c r="AC37" s="663"/>
      <c r="AD37" s="664">
        <v>14</v>
      </c>
      <c r="AE37" s="664"/>
      <c r="AF37" s="664"/>
      <c r="AG37" s="664"/>
      <c r="AH37" s="664"/>
      <c r="AI37" s="664"/>
      <c r="AJ37" s="664"/>
      <c r="AK37" s="664"/>
      <c r="AL37" s="624">
        <v>0</v>
      </c>
      <c r="AM37" s="625"/>
      <c r="AN37" s="625"/>
      <c r="AO37" s="665"/>
      <c r="AQ37" s="658" t="s">
        <v>335</v>
      </c>
      <c r="AR37" s="659"/>
      <c r="AS37" s="659"/>
      <c r="AT37" s="659"/>
      <c r="AU37" s="659"/>
      <c r="AV37" s="659"/>
      <c r="AW37" s="659"/>
      <c r="AX37" s="659"/>
      <c r="AY37" s="660"/>
      <c r="AZ37" s="621">
        <v>367097</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63766</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1735</v>
      </c>
      <c r="CS37" s="634"/>
      <c r="CT37" s="634"/>
      <c r="CU37" s="634"/>
      <c r="CV37" s="634"/>
      <c r="CW37" s="634"/>
      <c r="CX37" s="634"/>
      <c r="CY37" s="635"/>
      <c r="CZ37" s="624">
        <v>0</v>
      </c>
      <c r="DA37" s="636"/>
      <c r="DB37" s="636"/>
      <c r="DC37" s="637"/>
      <c r="DD37" s="627">
        <v>1735</v>
      </c>
      <c r="DE37" s="634"/>
      <c r="DF37" s="634"/>
      <c r="DG37" s="634"/>
      <c r="DH37" s="634"/>
      <c r="DI37" s="634"/>
      <c r="DJ37" s="634"/>
      <c r="DK37" s="635"/>
      <c r="DL37" s="627">
        <v>1730</v>
      </c>
      <c r="DM37" s="634"/>
      <c r="DN37" s="634"/>
      <c r="DO37" s="634"/>
      <c r="DP37" s="634"/>
      <c r="DQ37" s="634"/>
      <c r="DR37" s="634"/>
      <c r="DS37" s="634"/>
      <c r="DT37" s="634"/>
      <c r="DU37" s="634"/>
      <c r="DV37" s="635"/>
      <c r="DW37" s="624">
        <v>0.1</v>
      </c>
      <c r="DX37" s="636"/>
      <c r="DY37" s="636"/>
      <c r="DZ37" s="636"/>
      <c r="EA37" s="636"/>
      <c r="EB37" s="636"/>
      <c r="EC37" s="652"/>
    </row>
    <row r="38" spans="2:133" ht="11.25" customHeight="1" x14ac:dyDescent="0.2">
      <c r="B38" s="618" t="s">
        <v>338</v>
      </c>
      <c r="C38" s="619"/>
      <c r="D38" s="619"/>
      <c r="E38" s="619"/>
      <c r="F38" s="619"/>
      <c r="G38" s="619"/>
      <c r="H38" s="619"/>
      <c r="I38" s="619"/>
      <c r="J38" s="619"/>
      <c r="K38" s="619"/>
      <c r="L38" s="619"/>
      <c r="M38" s="619"/>
      <c r="N38" s="619"/>
      <c r="O38" s="619"/>
      <c r="P38" s="619"/>
      <c r="Q38" s="620"/>
      <c r="R38" s="621" t="s">
        <v>239</v>
      </c>
      <c r="S38" s="622"/>
      <c r="T38" s="622"/>
      <c r="U38" s="622"/>
      <c r="V38" s="622"/>
      <c r="W38" s="622"/>
      <c r="X38" s="622"/>
      <c r="Y38" s="623"/>
      <c r="Z38" s="663" t="s">
        <v>239</v>
      </c>
      <c r="AA38" s="663"/>
      <c r="AB38" s="663"/>
      <c r="AC38" s="663"/>
      <c r="AD38" s="664" t="s">
        <v>239</v>
      </c>
      <c r="AE38" s="664"/>
      <c r="AF38" s="664"/>
      <c r="AG38" s="664"/>
      <c r="AH38" s="664"/>
      <c r="AI38" s="664"/>
      <c r="AJ38" s="664"/>
      <c r="AK38" s="664"/>
      <c r="AL38" s="624" t="s">
        <v>140</v>
      </c>
      <c r="AM38" s="625"/>
      <c r="AN38" s="625"/>
      <c r="AO38" s="665"/>
      <c r="AQ38" s="658" t="s">
        <v>339</v>
      </c>
      <c r="AR38" s="659"/>
      <c r="AS38" s="659"/>
      <c r="AT38" s="659"/>
      <c r="AU38" s="659"/>
      <c r="AV38" s="659"/>
      <c r="AW38" s="659"/>
      <c r="AX38" s="659"/>
      <c r="AY38" s="660"/>
      <c r="AZ38" s="621">
        <v>231829</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765</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533122</v>
      </c>
      <c r="CS38" s="622"/>
      <c r="CT38" s="622"/>
      <c r="CU38" s="622"/>
      <c r="CV38" s="622"/>
      <c r="CW38" s="622"/>
      <c r="CX38" s="622"/>
      <c r="CY38" s="623"/>
      <c r="CZ38" s="624">
        <v>5.7</v>
      </c>
      <c r="DA38" s="636"/>
      <c r="DB38" s="636"/>
      <c r="DC38" s="637"/>
      <c r="DD38" s="627">
        <v>468046</v>
      </c>
      <c r="DE38" s="622"/>
      <c r="DF38" s="622"/>
      <c r="DG38" s="622"/>
      <c r="DH38" s="622"/>
      <c r="DI38" s="622"/>
      <c r="DJ38" s="622"/>
      <c r="DK38" s="623"/>
      <c r="DL38" s="627">
        <v>241461</v>
      </c>
      <c r="DM38" s="622"/>
      <c r="DN38" s="622"/>
      <c r="DO38" s="622"/>
      <c r="DP38" s="622"/>
      <c r="DQ38" s="622"/>
      <c r="DR38" s="622"/>
      <c r="DS38" s="622"/>
      <c r="DT38" s="622"/>
      <c r="DU38" s="622"/>
      <c r="DV38" s="623"/>
      <c r="DW38" s="624">
        <v>7.3</v>
      </c>
      <c r="DX38" s="636"/>
      <c r="DY38" s="636"/>
      <c r="DZ38" s="636"/>
      <c r="EA38" s="636"/>
      <c r="EB38" s="636"/>
      <c r="EC38" s="652"/>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149</v>
      </c>
      <c r="S39" s="622"/>
      <c r="T39" s="622"/>
      <c r="U39" s="622"/>
      <c r="V39" s="622"/>
      <c r="W39" s="622"/>
      <c r="X39" s="622"/>
      <c r="Y39" s="623"/>
      <c r="Z39" s="663" t="s">
        <v>149</v>
      </c>
      <c r="AA39" s="663"/>
      <c r="AB39" s="663"/>
      <c r="AC39" s="663"/>
      <c r="AD39" s="664" t="s">
        <v>149</v>
      </c>
      <c r="AE39" s="664"/>
      <c r="AF39" s="664"/>
      <c r="AG39" s="664"/>
      <c r="AH39" s="664"/>
      <c r="AI39" s="664"/>
      <c r="AJ39" s="664"/>
      <c r="AK39" s="664"/>
      <c r="AL39" s="624" t="s">
        <v>149</v>
      </c>
      <c r="AM39" s="625"/>
      <c r="AN39" s="625"/>
      <c r="AO39" s="665"/>
      <c r="AQ39" s="658" t="s">
        <v>343</v>
      </c>
      <c r="AR39" s="659"/>
      <c r="AS39" s="659"/>
      <c r="AT39" s="659"/>
      <c r="AU39" s="659"/>
      <c r="AV39" s="659"/>
      <c r="AW39" s="659"/>
      <c r="AX39" s="659"/>
      <c r="AY39" s="660"/>
      <c r="AZ39" s="621" t="s">
        <v>149</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1451</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2217358</v>
      </c>
      <c r="CS39" s="634"/>
      <c r="CT39" s="634"/>
      <c r="CU39" s="634"/>
      <c r="CV39" s="634"/>
      <c r="CW39" s="634"/>
      <c r="CX39" s="634"/>
      <c r="CY39" s="635"/>
      <c r="CZ39" s="624">
        <v>23.8</v>
      </c>
      <c r="DA39" s="636"/>
      <c r="DB39" s="636"/>
      <c r="DC39" s="637"/>
      <c r="DD39" s="627">
        <v>1257172</v>
      </c>
      <c r="DE39" s="634"/>
      <c r="DF39" s="634"/>
      <c r="DG39" s="634"/>
      <c r="DH39" s="634"/>
      <c r="DI39" s="634"/>
      <c r="DJ39" s="634"/>
      <c r="DK39" s="635"/>
      <c r="DL39" s="627" t="s">
        <v>149</v>
      </c>
      <c r="DM39" s="634"/>
      <c r="DN39" s="634"/>
      <c r="DO39" s="634"/>
      <c r="DP39" s="634"/>
      <c r="DQ39" s="634"/>
      <c r="DR39" s="634"/>
      <c r="DS39" s="634"/>
      <c r="DT39" s="634"/>
      <c r="DU39" s="634"/>
      <c r="DV39" s="635"/>
      <c r="DW39" s="624" t="s">
        <v>239</v>
      </c>
      <c r="DX39" s="636"/>
      <c r="DY39" s="636"/>
      <c r="DZ39" s="636"/>
      <c r="EA39" s="636"/>
      <c r="EB39" s="636"/>
      <c r="EC39" s="652"/>
    </row>
    <row r="40" spans="2:133" ht="11.25" customHeight="1" x14ac:dyDescent="0.2">
      <c r="B40" s="618" t="s">
        <v>346</v>
      </c>
      <c r="C40" s="619"/>
      <c r="D40" s="619"/>
      <c r="E40" s="619"/>
      <c r="F40" s="619"/>
      <c r="G40" s="619"/>
      <c r="H40" s="619"/>
      <c r="I40" s="619"/>
      <c r="J40" s="619"/>
      <c r="K40" s="619"/>
      <c r="L40" s="619"/>
      <c r="M40" s="619"/>
      <c r="N40" s="619"/>
      <c r="O40" s="619"/>
      <c r="P40" s="619"/>
      <c r="Q40" s="620"/>
      <c r="R40" s="621" t="s">
        <v>149</v>
      </c>
      <c r="S40" s="622"/>
      <c r="T40" s="622"/>
      <c r="U40" s="622"/>
      <c r="V40" s="622"/>
      <c r="W40" s="622"/>
      <c r="X40" s="622"/>
      <c r="Y40" s="623"/>
      <c r="Z40" s="663" t="s">
        <v>239</v>
      </c>
      <c r="AA40" s="663"/>
      <c r="AB40" s="663"/>
      <c r="AC40" s="663"/>
      <c r="AD40" s="664" t="s">
        <v>149</v>
      </c>
      <c r="AE40" s="664"/>
      <c r="AF40" s="664"/>
      <c r="AG40" s="664"/>
      <c r="AH40" s="664"/>
      <c r="AI40" s="664"/>
      <c r="AJ40" s="664"/>
      <c r="AK40" s="664"/>
      <c r="AL40" s="624" t="s">
        <v>239</v>
      </c>
      <c r="AM40" s="625"/>
      <c r="AN40" s="625"/>
      <c r="AO40" s="665"/>
      <c r="AQ40" s="658" t="s">
        <v>347</v>
      </c>
      <c r="AR40" s="659"/>
      <c r="AS40" s="659"/>
      <c r="AT40" s="659"/>
      <c r="AU40" s="659"/>
      <c r="AV40" s="659"/>
      <c r="AW40" s="659"/>
      <c r="AX40" s="659"/>
      <c r="AY40" s="660"/>
      <c r="AZ40" s="621" t="s">
        <v>239</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134</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76000</v>
      </c>
      <c r="CS40" s="622"/>
      <c r="CT40" s="622"/>
      <c r="CU40" s="622"/>
      <c r="CV40" s="622"/>
      <c r="CW40" s="622"/>
      <c r="CX40" s="622"/>
      <c r="CY40" s="623"/>
      <c r="CZ40" s="624">
        <v>0.8</v>
      </c>
      <c r="DA40" s="636"/>
      <c r="DB40" s="636"/>
      <c r="DC40" s="637"/>
      <c r="DD40" s="627" t="s">
        <v>239</v>
      </c>
      <c r="DE40" s="622"/>
      <c r="DF40" s="622"/>
      <c r="DG40" s="622"/>
      <c r="DH40" s="622"/>
      <c r="DI40" s="622"/>
      <c r="DJ40" s="622"/>
      <c r="DK40" s="623"/>
      <c r="DL40" s="627" t="s">
        <v>140</v>
      </c>
      <c r="DM40" s="622"/>
      <c r="DN40" s="622"/>
      <c r="DO40" s="622"/>
      <c r="DP40" s="622"/>
      <c r="DQ40" s="622"/>
      <c r="DR40" s="622"/>
      <c r="DS40" s="622"/>
      <c r="DT40" s="622"/>
      <c r="DU40" s="622"/>
      <c r="DV40" s="623"/>
      <c r="DW40" s="624" t="s">
        <v>149</v>
      </c>
      <c r="DX40" s="636"/>
      <c r="DY40" s="636"/>
      <c r="DZ40" s="636"/>
      <c r="EA40" s="636"/>
      <c r="EB40" s="636"/>
      <c r="EC40" s="652"/>
    </row>
    <row r="41" spans="2:133" ht="11.25" customHeight="1" x14ac:dyDescent="0.2">
      <c r="B41" s="602" t="s">
        <v>351</v>
      </c>
      <c r="C41" s="603"/>
      <c r="D41" s="603"/>
      <c r="E41" s="603"/>
      <c r="F41" s="603"/>
      <c r="G41" s="603"/>
      <c r="H41" s="603"/>
      <c r="I41" s="603"/>
      <c r="J41" s="603"/>
      <c r="K41" s="603"/>
      <c r="L41" s="603"/>
      <c r="M41" s="603"/>
      <c r="N41" s="603"/>
      <c r="O41" s="603"/>
      <c r="P41" s="603"/>
      <c r="Q41" s="604"/>
      <c r="R41" s="605">
        <v>9777290</v>
      </c>
      <c r="S41" s="649"/>
      <c r="T41" s="649"/>
      <c r="U41" s="649"/>
      <c r="V41" s="649"/>
      <c r="W41" s="649"/>
      <c r="X41" s="649"/>
      <c r="Y41" s="653"/>
      <c r="Z41" s="654">
        <v>100</v>
      </c>
      <c r="AA41" s="654"/>
      <c r="AB41" s="654"/>
      <c r="AC41" s="654"/>
      <c r="AD41" s="655">
        <v>3287444</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73073</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239</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149</v>
      </c>
      <c r="DA41" s="636"/>
      <c r="DB41" s="636"/>
      <c r="DC41" s="637"/>
      <c r="DD41" s="627" t="s">
        <v>149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355</v>
      </c>
      <c r="AR42" s="647"/>
      <c r="AS42" s="647"/>
      <c r="AT42" s="647"/>
      <c r="AU42" s="647"/>
      <c r="AV42" s="647"/>
      <c r="AW42" s="647"/>
      <c r="AX42" s="647"/>
      <c r="AY42" s="648"/>
      <c r="AZ42" s="605">
        <v>228220</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376</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1059650</v>
      </c>
      <c r="CS42" s="634"/>
      <c r="CT42" s="634"/>
      <c r="CU42" s="634"/>
      <c r="CV42" s="634"/>
      <c r="CW42" s="634"/>
      <c r="CX42" s="634"/>
      <c r="CY42" s="635"/>
      <c r="CZ42" s="624">
        <v>11.4</v>
      </c>
      <c r="DA42" s="636"/>
      <c r="DB42" s="636"/>
      <c r="DC42" s="637"/>
      <c r="DD42" s="627">
        <v>664750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33788</v>
      </c>
      <c r="CS43" s="634"/>
      <c r="CT43" s="634"/>
      <c r="CU43" s="634"/>
      <c r="CV43" s="634"/>
      <c r="CW43" s="634"/>
      <c r="CX43" s="634"/>
      <c r="CY43" s="635"/>
      <c r="CZ43" s="624">
        <v>0.4</v>
      </c>
      <c r="DA43" s="636"/>
      <c r="DB43" s="636"/>
      <c r="DC43" s="637"/>
      <c r="DD43" s="627">
        <v>19847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876050</v>
      </c>
      <c r="CS44" s="622"/>
      <c r="CT44" s="622"/>
      <c r="CU44" s="622"/>
      <c r="CV44" s="622"/>
      <c r="CW44" s="622"/>
      <c r="CX44" s="622"/>
      <c r="CY44" s="623"/>
      <c r="CZ44" s="624">
        <v>9.4</v>
      </c>
      <c r="DA44" s="625"/>
      <c r="DB44" s="625"/>
      <c r="DC44" s="626"/>
      <c r="DD44" s="627">
        <v>562431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81867</v>
      </c>
      <c r="CS45" s="634"/>
      <c r="CT45" s="634"/>
      <c r="CU45" s="634"/>
      <c r="CV45" s="634"/>
      <c r="CW45" s="634"/>
      <c r="CX45" s="634"/>
      <c r="CY45" s="635"/>
      <c r="CZ45" s="624">
        <v>0.9</v>
      </c>
      <c r="DA45" s="636"/>
      <c r="DB45" s="636"/>
      <c r="DC45" s="637"/>
      <c r="DD45" s="627">
        <v>56151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794183</v>
      </c>
      <c r="CS46" s="622"/>
      <c r="CT46" s="622"/>
      <c r="CU46" s="622"/>
      <c r="CV46" s="622"/>
      <c r="CW46" s="622"/>
      <c r="CX46" s="622"/>
      <c r="CY46" s="623"/>
      <c r="CZ46" s="624">
        <v>8.5</v>
      </c>
      <c r="DA46" s="625"/>
      <c r="DB46" s="625"/>
      <c r="DC46" s="626"/>
      <c r="DD46" s="627">
        <v>506280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183600</v>
      </c>
      <c r="CS47" s="634"/>
      <c r="CT47" s="634"/>
      <c r="CU47" s="634"/>
      <c r="CV47" s="634"/>
      <c r="CW47" s="634"/>
      <c r="CX47" s="634"/>
      <c r="CY47" s="635"/>
      <c r="CZ47" s="624">
        <v>2</v>
      </c>
      <c r="DA47" s="636"/>
      <c r="DB47" s="636"/>
      <c r="DC47" s="637"/>
      <c r="DD47" s="627">
        <v>102319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149</v>
      </c>
      <c r="CS48" s="622"/>
      <c r="CT48" s="622"/>
      <c r="CU48" s="622"/>
      <c r="CV48" s="622"/>
      <c r="CW48" s="622"/>
      <c r="CX48" s="622"/>
      <c r="CY48" s="623"/>
      <c r="CZ48" s="624" t="s">
        <v>239</v>
      </c>
      <c r="DA48" s="625"/>
      <c r="DB48" s="625"/>
      <c r="DC48" s="626"/>
      <c r="DD48" s="627" t="s">
        <v>149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9325518</v>
      </c>
      <c r="CS49" s="606"/>
      <c r="CT49" s="606"/>
      <c r="CU49" s="606"/>
      <c r="CV49" s="606"/>
      <c r="CW49" s="606"/>
      <c r="CX49" s="606"/>
      <c r="CY49" s="607"/>
      <c r="CZ49" s="608">
        <v>100</v>
      </c>
      <c r="DA49" s="609"/>
      <c r="DB49" s="609"/>
      <c r="DC49" s="610"/>
      <c r="DD49" s="611">
        <v>5569407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8qc4pXs1iyHLxMFtiKbU3ZLG34Fg8btnVIryG8Fbw90wIKKtrgr3DD2NYKBoHfCGpCIvK7UtyigtbXVdwV78g==" saltValue="IHCvTDFf93EORYvWMajis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
      <c r="A7" s="236">
        <v>1</v>
      </c>
      <c r="B7" s="1044" t="s">
        <v>390</v>
      </c>
      <c r="C7" s="1045"/>
      <c r="D7" s="1045"/>
      <c r="E7" s="1045"/>
      <c r="F7" s="1045"/>
      <c r="G7" s="1045"/>
      <c r="H7" s="1045"/>
      <c r="I7" s="1045"/>
      <c r="J7" s="1045"/>
      <c r="K7" s="1045"/>
      <c r="L7" s="1045"/>
      <c r="M7" s="1045"/>
      <c r="N7" s="1045"/>
      <c r="O7" s="1045"/>
      <c r="P7" s="1046"/>
      <c r="Q7" s="1090">
        <v>9777</v>
      </c>
      <c r="R7" s="1091"/>
      <c r="S7" s="1091"/>
      <c r="T7" s="1091"/>
      <c r="U7" s="1091"/>
      <c r="V7" s="1091">
        <v>9325</v>
      </c>
      <c r="W7" s="1091"/>
      <c r="X7" s="1091"/>
      <c r="Y7" s="1091"/>
      <c r="Z7" s="1091"/>
      <c r="AA7" s="1091">
        <v>452</v>
      </c>
      <c r="AB7" s="1091"/>
      <c r="AC7" s="1091"/>
      <c r="AD7" s="1091"/>
      <c r="AE7" s="1092"/>
      <c r="AF7" s="1093">
        <v>272</v>
      </c>
      <c r="AG7" s="1094"/>
      <c r="AH7" s="1094"/>
      <c r="AI7" s="1094"/>
      <c r="AJ7" s="1095"/>
      <c r="AK7" s="1096">
        <v>1113</v>
      </c>
      <c r="AL7" s="1097"/>
      <c r="AM7" s="1097"/>
      <c r="AN7" s="1097"/>
      <c r="AO7" s="1097"/>
      <c r="AP7" s="1097">
        <v>4</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575</v>
      </c>
      <c r="BT7" s="1088"/>
      <c r="BU7" s="1088"/>
      <c r="BV7" s="1088"/>
      <c r="BW7" s="1088"/>
      <c r="BX7" s="1088"/>
      <c r="BY7" s="1088"/>
      <c r="BZ7" s="1088"/>
      <c r="CA7" s="1088"/>
      <c r="CB7" s="1088"/>
      <c r="CC7" s="1088"/>
      <c r="CD7" s="1088"/>
      <c r="CE7" s="1088"/>
      <c r="CF7" s="1088"/>
      <c r="CG7" s="1100"/>
      <c r="CH7" s="1084">
        <v>11</v>
      </c>
      <c r="CI7" s="1085"/>
      <c r="CJ7" s="1085"/>
      <c r="CK7" s="1085"/>
      <c r="CL7" s="1086"/>
      <c r="CM7" s="1084">
        <v>75</v>
      </c>
      <c r="CN7" s="1085"/>
      <c r="CO7" s="1085"/>
      <c r="CP7" s="1085"/>
      <c r="CQ7" s="1086"/>
      <c r="CR7" s="1084">
        <v>20</v>
      </c>
      <c r="CS7" s="1085"/>
      <c r="CT7" s="1085"/>
      <c r="CU7" s="1085"/>
      <c r="CV7" s="1086"/>
      <c r="CW7" s="1084">
        <v>10</v>
      </c>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9777</v>
      </c>
      <c r="R23" s="1061"/>
      <c r="S23" s="1061"/>
      <c r="T23" s="1061"/>
      <c r="U23" s="1061"/>
      <c r="V23" s="1061">
        <v>9325</v>
      </c>
      <c r="W23" s="1061"/>
      <c r="X23" s="1061"/>
      <c r="Y23" s="1061"/>
      <c r="Z23" s="1061"/>
      <c r="AA23" s="1061">
        <v>452</v>
      </c>
      <c r="AB23" s="1061"/>
      <c r="AC23" s="1061"/>
      <c r="AD23" s="1061"/>
      <c r="AE23" s="1068"/>
      <c r="AF23" s="1069">
        <v>272</v>
      </c>
      <c r="AG23" s="1061"/>
      <c r="AH23" s="1061"/>
      <c r="AI23" s="1061"/>
      <c r="AJ23" s="1070"/>
      <c r="AK23" s="1071"/>
      <c r="AL23" s="1072"/>
      <c r="AM23" s="1072"/>
      <c r="AN23" s="1072"/>
      <c r="AO23" s="1072"/>
      <c r="AP23" s="1061">
        <v>4</v>
      </c>
      <c r="AQ23" s="1061"/>
      <c r="AR23" s="1061"/>
      <c r="AS23" s="1061"/>
      <c r="AT23" s="1061"/>
      <c r="AU23" s="1062"/>
      <c r="AV23" s="1062"/>
      <c r="AW23" s="1062"/>
      <c r="AX23" s="1062"/>
      <c r="AY23" s="1063"/>
      <c r="AZ23" s="1064" t="s">
        <v>149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
      <c r="A26" s="1003" t="s">
        <v>373</v>
      </c>
      <c r="B26" s="1004"/>
      <c r="C26" s="1004"/>
      <c r="D26" s="1004"/>
      <c r="E26" s="1004"/>
      <c r="F26" s="1004"/>
      <c r="G26" s="1004"/>
      <c r="H26" s="1004"/>
      <c r="I26" s="1004"/>
      <c r="J26" s="1004"/>
      <c r="K26" s="1004"/>
      <c r="L26" s="1004"/>
      <c r="M26" s="1004"/>
      <c r="N26" s="1004"/>
      <c r="O26" s="1004"/>
      <c r="P26" s="1005"/>
      <c r="Q26" s="989" t="s">
        <v>396</v>
      </c>
      <c r="R26" s="990"/>
      <c r="S26" s="990"/>
      <c r="T26" s="990"/>
      <c r="U26" s="991"/>
      <c r="V26" s="989" t="s">
        <v>397</v>
      </c>
      <c r="W26" s="990"/>
      <c r="X26" s="990"/>
      <c r="Y26" s="990"/>
      <c r="Z26" s="991"/>
      <c r="AA26" s="989" t="s">
        <v>398</v>
      </c>
      <c r="AB26" s="990"/>
      <c r="AC26" s="990"/>
      <c r="AD26" s="990"/>
      <c r="AE26" s="990"/>
      <c r="AF26" s="1055" t="s">
        <v>399</v>
      </c>
      <c r="AG26" s="1010"/>
      <c r="AH26" s="1010"/>
      <c r="AI26" s="1010"/>
      <c r="AJ26" s="1056"/>
      <c r="AK26" s="990" t="s">
        <v>400</v>
      </c>
      <c r="AL26" s="990"/>
      <c r="AM26" s="990"/>
      <c r="AN26" s="990"/>
      <c r="AO26" s="991"/>
      <c r="AP26" s="989" t="s">
        <v>401</v>
      </c>
      <c r="AQ26" s="990"/>
      <c r="AR26" s="990"/>
      <c r="AS26" s="990"/>
      <c r="AT26" s="991"/>
      <c r="AU26" s="989" t="s">
        <v>402</v>
      </c>
      <c r="AV26" s="990"/>
      <c r="AW26" s="990"/>
      <c r="AX26" s="990"/>
      <c r="AY26" s="991"/>
      <c r="AZ26" s="989" t="s">
        <v>403</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
      <c r="A28" s="242">
        <v>1</v>
      </c>
      <c r="B28" s="1044" t="s">
        <v>404</v>
      </c>
      <c r="C28" s="1045"/>
      <c r="D28" s="1045"/>
      <c r="E28" s="1045"/>
      <c r="F28" s="1045"/>
      <c r="G28" s="1045"/>
      <c r="H28" s="1045"/>
      <c r="I28" s="1045"/>
      <c r="J28" s="1045"/>
      <c r="K28" s="1045"/>
      <c r="L28" s="1045"/>
      <c r="M28" s="1045"/>
      <c r="N28" s="1045"/>
      <c r="O28" s="1045"/>
      <c r="P28" s="1046"/>
      <c r="Q28" s="1047">
        <v>957</v>
      </c>
      <c r="R28" s="1048"/>
      <c r="S28" s="1048"/>
      <c r="T28" s="1048"/>
      <c r="U28" s="1048"/>
      <c r="V28" s="1048">
        <v>860</v>
      </c>
      <c r="W28" s="1048"/>
      <c r="X28" s="1048"/>
      <c r="Y28" s="1048"/>
      <c r="Z28" s="1048"/>
      <c r="AA28" s="1048">
        <v>97</v>
      </c>
      <c r="AB28" s="1048"/>
      <c r="AC28" s="1048"/>
      <c r="AD28" s="1048"/>
      <c r="AE28" s="1049"/>
      <c r="AF28" s="1050">
        <v>97</v>
      </c>
      <c r="AG28" s="1048"/>
      <c r="AH28" s="1048"/>
      <c r="AI28" s="1048"/>
      <c r="AJ28" s="1051"/>
      <c r="AK28" s="1052">
        <v>73</v>
      </c>
      <c r="AL28" s="1053"/>
      <c r="AM28" s="1053"/>
      <c r="AN28" s="1053"/>
      <c r="AO28" s="1053"/>
      <c r="AP28" s="1053" t="s">
        <v>511</v>
      </c>
      <c r="AQ28" s="1053"/>
      <c r="AR28" s="1053"/>
      <c r="AS28" s="1053"/>
      <c r="AT28" s="1053"/>
      <c r="AU28" s="1053" t="s">
        <v>511</v>
      </c>
      <c r="AV28" s="1053"/>
      <c r="AW28" s="1053"/>
      <c r="AX28" s="1053"/>
      <c r="AY28" s="1053"/>
      <c r="AZ28" s="1054" t="s">
        <v>511</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758</v>
      </c>
      <c r="R29" s="1039"/>
      <c r="S29" s="1039"/>
      <c r="T29" s="1039"/>
      <c r="U29" s="1039"/>
      <c r="V29" s="1039">
        <v>738</v>
      </c>
      <c r="W29" s="1039"/>
      <c r="X29" s="1039"/>
      <c r="Y29" s="1039"/>
      <c r="Z29" s="1039"/>
      <c r="AA29" s="1039">
        <v>20</v>
      </c>
      <c r="AB29" s="1039"/>
      <c r="AC29" s="1039"/>
      <c r="AD29" s="1039"/>
      <c r="AE29" s="1040"/>
      <c r="AF29" s="1035">
        <v>20</v>
      </c>
      <c r="AG29" s="1036"/>
      <c r="AH29" s="1036"/>
      <c r="AI29" s="1036"/>
      <c r="AJ29" s="1037"/>
      <c r="AK29" s="980">
        <v>125</v>
      </c>
      <c r="AL29" s="971"/>
      <c r="AM29" s="971"/>
      <c r="AN29" s="971"/>
      <c r="AO29" s="971"/>
      <c r="AP29" s="971" t="s">
        <v>511</v>
      </c>
      <c r="AQ29" s="971"/>
      <c r="AR29" s="971"/>
      <c r="AS29" s="971"/>
      <c r="AT29" s="971"/>
      <c r="AU29" s="971" t="s">
        <v>511</v>
      </c>
      <c r="AV29" s="971"/>
      <c r="AW29" s="971"/>
      <c r="AX29" s="971"/>
      <c r="AY29" s="971"/>
      <c r="AZ29" s="1041" t="s">
        <v>511</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83</v>
      </c>
      <c r="R30" s="1039"/>
      <c r="S30" s="1039"/>
      <c r="T30" s="1039"/>
      <c r="U30" s="1039"/>
      <c r="V30" s="1039">
        <v>82</v>
      </c>
      <c r="W30" s="1039"/>
      <c r="X30" s="1039"/>
      <c r="Y30" s="1039"/>
      <c r="Z30" s="1039"/>
      <c r="AA30" s="1039">
        <v>1</v>
      </c>
      <c r="AB30" s="1039"/>
      <c r="AC30" s="1039"/>
      <c r="AD30" s="1039"/>
      <c r="AE30" s="1040"/>
      <c r="AF30" s="1035">
        <v>1</v>
      </c>
      <c r="AG30" s="1036"/>
      <c r="AH30" s="1036"/>
      <c r="AI30" s="1036"/>
      <c r="AJ30" s="1037"/>
      <c r="AK30" s="980">
        <v>37</v>
      </c>
      <c r="AL30" s="971"/>
      <c r="AM30" s="971"/>
      <c r="AN30" s="971"/>
      <c r="AO30" s="971"/>
      <c r="AP30" s="971" t="s">
        <v>511</v>
      </c>
      <c r="AQ30" s="971"/>
      <c r="AR30" s="971"/>
      <c r="AS30" s="971"/>
      <c r="AT30" s="971"/>
      <c r="AU30" s="971" t="s">
        <v>511</v>
      </c>
      <c r="AV30" s="971"/>
      <c r="AW30" s="971"/>
      <c r="AX30" s="971"/>
      <c r="AY30" s="971"/>
      <c r="AZ30" s="1041" t="s">
        <v>511</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380</v>
      </c>
      <c r="R31" s="1039"/>
      <c r="S31" s="1039"/>
      <c r="T31" s="1039"/>
      <c r="U31" s="1039"/>
      <c r="V31" s="1039">
        <v>375</v>
      </c>
      <c r="W31" s="1039"/>
      <c r="X31" s="1039"/>
      <c r="Y31" s="1039"/>
      <c r="Z31" s="1039"/>
      <c r="AA31" s="1039">
        <v>5</v>
      </c>
      <c r="AB31" s="1039"/>
      <c r="AC31" s="1039"/>
      <c r="AD31" s="1039"/>
      <c r="AE31" s="1040"/>
      <c r="AF31" s="1035">
        <v>60</v>
      </c>
      <c r="AG31" s="1036"/>
      <c r="AH31" s="1036"/>
      <c r="AI31" s="1036"/>
      <c r="AJ31" s="1037"/>
      <c r="AK31" s="980">
        <v>300</v>
      </c>
      <c r="AL31" s="971"/>
      <c r="AM31" s="971"/>
      <c r="AN31" s="971"/>
      <c r="AO31" s="971"/>
      <c r="AP31" s="971">
        <v>879</v>
      </c>
      <c r="AQ31" s="971"/>
      <c r="AR31" s="971"/>
      <c r="AS31" s="971"/>
      <c r="AT31" s="971"/>
      <c r="AU31" s="971">
        <v>670</v>
      </c>
      <c r="AV31" s="971"/>
      <c r="AW31" s="971"/>
      <c r="AX31" s="971"/>
      <c r="AY31" s="971"/>
      <c r="AZ31" s="1041" t="s">
        <v>511</v>
      </c>
      <c r="BA31" s="1041"/>
      <c r="BB31" s="1041"/>
      <c r="BC31" s="1041"/>
      <c r="BD31" s="1041"/>
      <c r="BE31" s="972" t="s">
        <v>408</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303</v>
      </c>
      <c r="R32" s="1039"/>
      <c r="S32" s="1039"/>
      <c r="T32" s="1039"/>
      <c r="U32" s="1039"/>
      <c r="V32" s="1039">
        <v>257</v>
      </c>
      <c r="W32" s="1039"/>
      <c r="X32" s="1039"/>
      <c r="Y32" s="1039"/>
      <c r="Z32" s="1039"/>
      <c r="AA32" s="1039">
        <v>46</v>
      </c>
      <c r="AB32" s="1039"/>
      <c r="AC32" s="1039"/>
      <c r="AD32" s="1039"/>
      <c r="AE32" s="1040"/>
      <c r="AF32" s="1035">
        <v>46</v>
      </c>
      <c r="AG32" s="1036"/>
      <c r="AH32" s="1036"/>
      <c r="AI32" s="1036"/>
      <c r="AJ32" s="1037"/>
      <c r="AK32" s="980">
        <v>232</v>
      </c>
      <c r="AL32" s="971"/>
      <c r="AM32" s="971"/>
      <c r="AN32" s="971"/>
      <c r="AO32" s="971"/>
      <c r="AP32" s="971">
        <v>1362</v>
      </c>
      <c r="AQ32" s="971"/>
      <c r="AR32" s="971"/>
      <c r="AS32" s="971"/>
      <c r="AT32" s="971"/>
      <c r="AU32" s="971">
        <v>1230</v>
      </c>
      <c r="AV32" s="971"/>
      <c r="AW32" s="971"/>
      <c r="AX32" s="971"/>
      <c r="AY32" s="971"/>
      <c r="AZ32" s="1041" t="s">
        <v>511</v>
      </c>
      <c r="BA32" s="1041"/>
      <c r="BB32" s="1041"/>
      <c r="BC32" s="1041"/>
      <c r="BD32" s="1041"/>
      <c r="BE32" s="972" t="s">
        <v>410</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5">
      <c r="A63" s="240" t="s">
        <v>392</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224</v>
      </c>
      <c r="AG63" s="959"/>
      <c r="AH63" s="959"/>
      <c r="AI63" s="959"/>
      <c r="AJ63" s="1022"/>
      <c r="AK63" s="1023"/>
      <c r="AL63" s="963"/>
      <c r="AM63" s="963"/>
      <c r="AN63" s="963"/>
      <c r="AO63" s="963"/>
      <c r="AP63" s="959">
        <v>2241</v>
      </c>
      <c r="AQ63" s="959"/>
      <c r="AR63" s="959"/>
      <c r="AS63" s="959"/>
      <c r="AT63" s="959"/>
      <c r="AU63" s="959">
        <v>1900</v>
      </c>
      <c r="AV63" s="959"/>
      <c r="AW63" s="959"/>
      <c r="AX63" s="959"/>
      <c r="AY63" s="959"/>
      <c r="AZ63" s="1017"/>
      <c r="BA63" s="1017"/>
      <c r="BB63" s="1017"/>
      <c r="BC63" s="1017"/>
      <c r="BD63" s="1017"/>
      <c r="BE63" s="960"/>
      <c r="BF63" s="960"/>
      <c r="BG63" s="960"/>
      <c r="BH63" s="960"/>
      <c r="BI63" s="961"/>
      <c r="BJ63" s="1018" t="s">
        <v>149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
      <c r="A66" s="1003" t="s">
        <v>414</v>
      </c>
      <c r="B66" s="1004"/>
      <c r="C66" s="1004"/>
      <c r="D66" s="1004"/>
      <c r="E66" s="1004"/>
      <c r="F66" s="1004"/>
      <c r="G66" s="1004"/>
      <c r="H66" s="1004"/>
      <c r="I66" s="1004"/>
      <c r="J66" s="1004"/>
      <c r="K66" s="1004"/>
      <c r="L66" s="1004"/>
      <c r="M66" s="1004"/>
      <c r="N66" s="1004"/>
      <c r="O66" s="1004"/>
      <c r="P66" s="1005"/>
      <c r="Q66" s="989" t="s">
        <v>396</v>
      </c>
      <c r="R66" s="990"/>
      <c r="S66" s="990"/>
      <c r="T66" s="990"/>
      <c r="U66" s="991"/>
      <c r="V66" s="989" t="s">
        <v>397</v>
      </c>
      <c r="W66" s="990"/>
      <c r="X66" s="990"/>
      <c r="Y66" s="990"/>
      <c r="Z66" s="991"/>
      <c r="AA66" s="989" t="s">
        <v>415</v>
      </c>
      <c r="AB66" s="990"/>
      <c r="AC66" s="990"/>
      <c r="AD66" s="990"/>
      <c r="AE66" s="991"/>
      <c r="AF66" s="1009" t="s">
        <v>399</v>
      </c>
      <c r="AG66" s="1010"/>
      <c r="AH66" s="1010"/>
      <c r="AI66" s="1010"/>
      <c r="AJ66" s="1011"/>
      <c r="AK66" s="989" t="s">
        <v>400</v>
      </c>
      <c r="AL66" s="1004"/>
      <c r="AM66" s="1004"/>
      <c r="AN66" s="1004"/>
      <c r="AO66" s="1005"/>
      <c r="AP66" s="989" t="s">
        <v>401</v>
      </c>
      <c r="AQ66" s="990"/>
      <c r="AR66" s="990"/>
      <c r="AS66" s="990"/>
      <c r="AT66" s="991"/>
      <c r="AU66" s="989" t="s">
        <v>416</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571</v>
      </c>
      <c r="C68" s="986"/>
      <c r="D68" s="986"/>
      <c r="E68" s="986"/>
      <c r="F68" s="986"/>
      <c r="G68" s="986"/>
      <c r="H68" s="986"/>
      <c r="I68" s="986"/>
      <c r="J68" s="986"/>
      <c r="K68" s="986"/>
      <c r="L68" s="986"/>
      <c r="M68" s="986"/>
      <c r="N68" s="986"/>
      <c r="O68" s="986"/>
      <c r="P68" s="987"/>
      <c r="Q68" s="988">
        <v>120</v>
      </c>
      <c r="R68" s="982"/>
      <c r="S68" s="982"/>
      <c r="T68" s="982"/>
      <c r="U68" s="982"/>
      <c r="V68" s="982">
        <v>117</v>
      </c>
      <c r="W68" s="982"/>
      <c r="X68" s="982"/>
      <c r="Y68" s="982"/>
      <c r="Z68" s="982"/>
      <c r="AA68" s="982">
        <v>3</v>
      </c>
      <c r="AB68" s="982"/>
      <c r="AC68" s="982"/>
      <c r="AD68" s="982"/>
      <c r="AE68" s="982"/>
      <c r="AF68" s="982">
        <v>3</v>
      </c>
      <c r="AG68" s="982"/>
      <c r="AH68" s="982"/>
      <c r="AI68" s="982"/>
      <c r="AJ68" s="982"/>
      <c r="AK68" s="982">
        <v>40</v>
      </c>
      <c r="AL68" s="982"/>
      <c r="AM68" s="982"/>
      <c r="AN68" s="982"/>
      <c r="AO68" s="982"/>
      <c r="AP68" s="982" t="s">
        <v>511</v>
      </c>
      <c r="AQ68" s="982"/>
      <c r="AR68" s="982"/>
      <c r="AS68" s="982"/>
      <c r="AT68" s="982"/>
      <c r="AU68" s="982" t="s">
        <v>511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572</v>
      </c>
      <c r="C69" s="975"/>
      <c r="D69" s="975"/>
      <c r="E69" s="975"/>
      <c r="F69" s="975"/>
      <c r="G69" s="975"/>
      <c r="H69" s="975"/>
      <c r="I69" s="975"/>
      <c r="J69" s="975"/>
      <c r="K69" s="975"/>
      <c r="L69" s="975"/>
      <c r="M69" s="975"/>
      <c r="N69" s="975"/>
      <c r="O69" s="975"/>
      <c r="P69" s="976"/>
      <c r="Q69" s="977">
        <v>2843</v>
      </c>
      <c r="R69" s="971"/>
      <c r="S69" s="971"/>
      <c r="T69" s="971"/>
      <c r="U69" s="971"/>
      <c r="V69" s="971">
        <v>2688</v>
      </c>
      <c r="W69" s="971"/>
      <c r="X69" s="971"/>
      <c r="Y69" s="971"/>
      <c r="Z69" s="971"/>
      <c r="AA69" s="971">
        <v>155</v>
      </c>
      <c r="AB69" s="971"/>
      <c r="AC69" s="971"/>
      <c r="AD69" s="971"/>
      <c r="AE69" s="971"/>
      <c r="AF69" s="971">
        <v>155</v>
      </c>
      <c r="AG69" s="971"/>
      <c r="AH69" s="971"/>
      <c r="AI69" s="971"/>
      <c r="AJ69" s="971"/>
      <c r="AK69" s="971">
        <v>13</v>
      </c>
      <c r="AL69" s="971"/>
      <c r="AM69" s="971"/>
      <c r="AN69" s="971"/>
      <c r="AO69" s="971"/>
      <c r="AP69" s="971" t="s">
        <v>511</v>
      </c>
      <c r="AQ69" s="971"/>
      <c r="AR69" s="971"/>
      <c r="AS69" s="971"/>
      <c r="AT69" s="971"/>
      <c r="AU69" s="971" t="s">
        <v>511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573</v>
      </c>
      <c r="C70" s="975"/>
      <c r="D70" s="975"/>
      <c r="E70" s="975"/>
      <c r="F70" s="975"/>
      <c r="G70" s="975"/>
      <c r="H70" s="975"/>
      <c r="I70" s="975"/>
      <c r="J70" s="975"/>
      <c r="K70" s="975"/>
      <c r="L70" s="975"/>
      <c r="M70" s="975"/>
      <c r="N70" s="975"/>
      <c r="O70" s="975"/>
      <c r="P70" s="976"/>
      <c r="Q70" s="977">
        <v>136135</v>
      </c>
      <c r="R70" s="971"/>
      <c r="S70" s="971"/>
      <c r="T70" s="971"/>
      <c r="U70" s="971"/>
      <c r="V70" s="971">
        <v>134116</v>
      </c>
      <c r="W70" s="971"/>
      <c r="X70" s="971"/>
      <c r="Y70" s="971"/>
      <c r="Z70" s="971"/>
      <c r="AA70" s="971">
        <v>2019</v>
      </c>
      <c r="AB70" s="971"/>
      <c r="AC70" s="971"/>
      <c r="AD70" s="971"/>
      <c r="AE70" s="971"/>
      <c r="AF70" s="971">
        <v>2019</v>
      </c>
      <c r="AG70" s="971"/>
      <c r="AH70" s="971"/>
      <c r="AI70" s="971"/>
      <c r="AJ70" s="971"/>
      <c r="AK70" s="971">
        <v>1629</v>
      </c>
      <c r="AL70" s="971"/>
      <c r="AM70" s="971"/>
      <c r="AN70" s="971"/>
      <c r="AO70" s="971"/>
      <c r="AP70" s="971" t="s">
        <v>511</v>
      </c>
      <c r="AQ70" s="971"/>
      <c r="AR70" s="971"/>
      <c r="AS70" s="971"/>
      <c r="AT70" s="971"/>
      <c r="AU70" s="971" t="s">
        <v>511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574</v>
      </c>
      <c r="C71" s="975"/>
      <c r="D71" s="975"/>
      <c r="E71" s="975"/>
      <c r="F71" s="975"/>
      <c r="G71" s="975"/>
      <c r="H71" s="975"/>
      <c r="I71" s="975"/>
      <c r="J71" s="975"/>
      <c r="K71" s="975"/>
      <c r="L71" s="975"/>
      <c r="M71" s="975"/>
      <c r="N71" s="975"/>
      <c r="O71" s="975"/>
      <c r="P71" s="976"/>
      <c r="Q71" s="977">
        <v>28</v>
      </c>
      <c r="R71" s="971"/>
      <c r="S71" s="971"/>
      <c r="T71" s="971"/>
      <c r="U71" s="971"/>
      <c r="V71" s="971">
        <v>26</v>
      </c>
      <c r="W71" s="971"/>
      <c r="X71" s="971"/>
      <c r="Y71" s="971"/>
      <c r="Z71" s="971"/>
      <c r="AA71" s="971">
        <v>2</v>
      </c>
      <c r="AB71" s="971"/>
      <c r="AC71" s="971"/>
      <c r="AD71" s="971"/>
      <c r="AE71" s="971"/>
      <c r="AF71" s="971">
        <v>2</v>
      </c>
      <c r="AG71" s="971"/>
      <c r="AH71" s="971"/>
      <c r="AI71" s="971"/>
      <c r="AJ71" s="971"/>
      <c r="AK71" s="971">
        <v>4</v>
      </c>
      <c r="AL71" s="971"/>
      <c r="AM71" s="971"/>
      <c r="AN71" s="971"/>
      <c r="AO71" s="971"/>
      <c r="AP71" s="971" t="s">
        <v>511</v>
      </c>
      <c r="AQ71" s="971"/>
      <c r="AR71" s="971"/>
      <c r="AS71" s="971"/>
      <c r="AT71" s="971"/>
      <c r="AU71" s="971" t="s">
        <v>511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2179</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v>10</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310</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310</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310</v>
      </c>
      <c r="DR109" s="896"/>
      <c r="DS109" s="896"/>
      <c r="DT109" s="896"/>
      <c r="DU109" s="897"/>
      <c r="DV109" s="898" t="s">
        <v>428</v>
      </c>
      <c r="DW109" s="896"/>
      <c r="DX109" s="896"/>
      <c r="DY109" s="896"/>
      <c r="DZ109" s="929"/>
    </row>
    <row r="110" spans="1:131" s="230" customFormat="1" ht="26.25" customHeight="1" x14ac:dyDescent="0.2">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t="s">
        <v>431</v>
      </c>
      <c r="AB110" s="889"/>
      <c r="AC110" s="889"/>
      <c r="AD110" s="889"/>
      <c r="AE110" s="890"/>
      <c r="AF110" s="891">
        <v>3900</v>
      </c>
      <c r="AG110" s="889"/>
      <c r="AH110" s="889"/>
      <c r="AI110" s="889"/>
      <c r="AJ110" s="890"/>
      <c r="AK110" s="891">
        <v>3900</v>
      </c>
      <c r="AL110" s="889"/>
      <c r="AM110" s="889"/>
      <c r="AN110" s="889"/>
      <c r="AO110" s="890"/>
      <c r="AP110" s="892">
        <v>0.1</v>
      </c>
      <c r="AQ110" s="893"/>
      <c r="AR110" s="893"/>
      <c r="AS110" s="893"/>
      <c r="AT110" s="894"/>
      <c r="AU110" s="930" t="s">
        <v>74</v>
      </c>
      <c r="AV110" s="931"/>
      <c r="AW110" s="931"/>
      <c r="AX110" s="931"/>
      <c r="AY110" s="931"/>
      <c r="AZ110" s="840" t="s">
        <v>432</v>
      </c>
      <c r="BA110" s="808"/>
      <c r="BB110" s="808"/>
      <c r="BC110" s="808"/>
      <c r="BD110" s="808"/>
      <c r="BE110" s="808"/>
      <c r="BF110" s="808"/>
      <c r="BG110" s="808"/>
      <c r="BH110" s="808"/>
      <c r="BI110" s="808"/>
      <c r="BJ110" s="808"/>
      <c r="BK110" s="808"/>
      <c r="BL110" s="808"/>
      <c r="BM110" s="808"/>
      <c r="BN110" s="808"/>
      <c r="BO110" s="808"/>
      <c r="BP110" s="809"/>
      <c r="BQ110" s="841" t="s">
        <v>433</v>
      </c>
      <c r="BR110" s="825"/>
      <c r="BS110" s="825"/>
      <c r="BT110" s="825"/>
      <c r="BU110" s="825"/>
      <c r="BV110" s="825">
        <v>7800</v>
      </c>
      <c r="BW110" s="825"/>
      <c r="BX110" s="825"/>
      <c r="BY110" s="825"/>
      <c r="BZ110" s="825"/>
      <c r="CA110" s="825">
        <v>3900</v>
      </c>
      <c r="CB110" s="825"/>
      <c r="CC110" s="825"/>
      <c r="CD110" s="825"/>
      <c r="CE110" s="825"/>
      <c r="CF110" s="863">
        <v>0.1</v>
      </c>
      <c r="CG110" s="864"/>
      <c r="CH110" s="864"/>
      <c r="CI110" s="864"/>
      <c r="CJ110" s="864"/>
      <c r="CK110" s="926" t="s">
        <v>434</v>
      </c>
      <c r="CL110" s="883"/>
      <c r="CM110" s="84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433</v>
      </c>
      <c r="DH110" s="825"/>
      <c r="DI110" s="825"/>
      <c r="DJ110" s="825"/>
      <c r="DK110" s="825"/>
      <c r="DL110" s="825" t="s">
        <v>433</v>
      </c>
      <c r="DM110" s="825"/>
      <c r="DN110" s="825"/>
      <c r="DO110" s="825"/>
      <c r="DP110" s="825"/>
      <c r="DQ110" s="825" t="s">
        <v>149</v>
      </c>
      <c r="DR110" s="825"/>
      <c r="DS110" s="825"/>
      <c r="DT110" s="825"/>
      <c r="DU110" s="825"/>
      <c r="DV110" s="826" t="s">
        <v>433</v>
      </c>
      <c r="DW110" s="826"/>
      <c r="DX110" s="826"/>
      <c r="DY110" s="826"/>
      <c r="DZ110" s="827"/>
    </row>
    <row r="111" spans="1:131" s="230"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149</v>
      </c>
      <c r="AB111" s="913"/>
      <c r="AC111" s="913"/>
      <c r="AD111" s="913"/>
      <c r="AE111" s="914"/>
      <c r="AF111" s="915" t="s">
        <v>433</v>
      </c>
      <c r="AG111" s="913"/>
      <c r="AH111" s="913"/>
      <c r="AI111" s="913"/>
      <c r="AJ111" s="914"/>
      <c r="AK111" s="915" t="s">
        <v>149</v>
      </c>
      <c r="AL111" s="913"/>
      <c r="AM111" s="913"/>
      <c r="AN111" s="913"/>
      <c r="AO111" s="914"/>
      <c r="AP111" s="916" t="s">
        <v>149</v>
      </c>
      <c r="AQ111" s="917"/>
      <c r="AR111" s="917"/>
      <c r="AS111" s="917"/>
      <c r="AT111" s="918"/>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433</v>
      </c>
      <c r="BR111" s="817"/>
      <c r="BS111" s="817"/>
      <c r="BT111" s="817"/>
      <c r="BU111" s="817"/>
      <c r="BV111" s="817" t="s">
        <v>433</v>
      </c>
      <c r="BW111" s="817"/>
      <c r="BX111" s="817"/>
      <c r="BY111" s="817"/>
      <c r="BZ111" s="817"/>
      <c r="CA111" s="817" t="s">
        <v>433</v>
      </c>
      <c r="CB111" s="817"/>
      <c r="CC111" s="817"/>
      <c r="CD111" s="817"/>
      <c r="CE111" s="817"/>
      <c r="CF111" s="872" t="s">
        <v>433</v>
      </c>
      <c r="CG111" s="873"/>
      <c r="CH111" s="873"/>
      <c r="CI111" s="873"/>
      <c r="CJ111" s="873"/>
      <c r="CK111" s="927"/>
      <c r="CL111" s="885"/>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433</v>
      </c>
      <c r="DH111" s="817"/>
      <c r="DI111" s="817"/>
      <c r="DJ111" s="817"/>
      <c r="DK111" s="817"/>
      <c r="DL111" s="817" t="s">
        <v>433</v>
      </c>
      <c r="DM111" s="817"/>
      <c r="DN111" s="817"/>
      <c r="DO111" s="817"/>
      <c r="DP111" s="817"/>
      <c r="DQ111" s="817" t="s">
        <v>433</v>
      </c>
      <c r="DR111" s="817"/>
      <c r="DS111" s="817"/>
      <c r="DT111" s="817"/>
      <c r="DU111" s="817"/>
      <c r="DV111" s="794" t="s">
        <v>433</v>
      </c>
      <c r="DW111" s="794"/>
      <c r="DX111" s="794"/>
      <c r="DY111" s="794"/>
      <c r="DZ111" s="795"/>
    </row>
    <row r="112" spans="1:131" s="230" customFormat="1" ht="26.25" customHeight="1" x14ac:dyDescent="0.2">
      <c r="A112" s="919" t="s">
        <v>439</v>
      </c>
      <c r="B112" s="920"/>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433</v>
      </c>
      <c r="AB112" s="780"/>
      <c r="AC112" s="780"/>
      <c r="AD112" s="780"/>
      <c r="AE112" s="781"/>
      <c r="AF112" s="782" t="s">
        <v>433</v>
      </c>
      <c r="AG112" s="780"/>
      <c r="AH112" s="780"/>
      <c r="AI112" s="780"/>
      <c r="AJ112" s="781"/>
      <c r="AK112" s="782" t="s">
        <v>433</v>
      </c>
      <c r="AL112" s="780"/>
      <c r="AM112" s="780"/>
      <c r="AN112" s="780"/>
      <c r="AO112" s="781"/>
      <c r="AP112" s="821" t="s">
        <v>433</v>
      </c>
      <c r="AQ112" s="822"/>
      <c r="AR112" s="822"/>
      <c r="AS112" s="822"/>
      <c r="AT112" s="823"/>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2438739</v>
      </c>
      <c r="BR112" s="817"/>
      <c r="BS112" s="817"/>
      <c r="BT112" s="817"/>
      <c r="BU112" s="817"/>
      <c r="BV112" s="817">
        <v>2109734</v>
      </c>
      <c r="BW112" s="817"/>
      <c r="BX112" s="817"/>
      <c r="BY112" s="817"/>
      <c r="BZ112" s="817"/>
      <c r="CA112" s="817">
        <v>1900346</v>
      </c>
      <c r="CB112" s="817"/>
      <c r="CC112" s="817"/>
      <c r="CD112" s="817"/>
      <c r="CE112" s="817"/>
      <c r="CF112" s="872">
        <v>61.5</v>
      </c>
      <c r="CG112" s="873"/>
      <c r="CH112" s="873"/>
      <c r="CI112" s="873"/>
      <c r="CJ112" s="873"/>
      <c r="CK112" s="927"/>
      <c r="CL112" s="885"/>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433</v>
      </c>
      <c r="DH112" s="817"/>
      <c r="DI112" s="817"/>
      <c r="DJ112" s="817"/>
      <c r="DK112" s="817"/>
      <c r="DL112" s="817" t="s">
        <v>433</v>
      </c>
      <c r="DM112" s="817"/>
      <c r="DN112" s="817"/>
      <c r="DO112" s="817"/>
      <c r="DP112" s="817"/>
      <c r="DQ112" s="817" t="s">
        <v>433</v>
      </c>
      <c r="DR112" s="817"/>
      <c r="DS112" s="817"/>
      <c r="DT112" s="817"/>
      <c r="DU112" s="817"/>
      <c r="DV112" s="794" t="s">
        <v>433</v>
      </c>
      <c r="DW112" s="794"/>
      <c r="DX112" s="794"/>
      <c r="DY112" s="794"/>
      <c r="DZ112" s="795"/>
    </row>
    <row r="113" spans="1:130" s="230" customFormat="1" ht="26.25" customHeight="1" x14ac:dyDescent="0.2">
      <c r="A113" s="921"/>
      <c r="B113" s="922"/>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108708</v>
      </c>
      <c r="AB113" s="913"/>
      <c r="AC113" s="913"/>
      <c r="AD113" s="913"/>
      <c r="AE113" s="914"/>
      <c r="AF113" s="915">
        <v>192893</v>
      </c>
      <c r="AG113" s="913"/>
      <c r="AH113" s="913"/>
      <c r="AI113" s="913"/>
      <c r="AJ113" s="914"/>
      <c r="AK113" s="915">
        <v>206448</v>
      </c>
      <c r="AL113" s="913"/>
      <c r="AM113" s="913"/>
      <c r="AN113" s="913"/>
      <c r="AO113" s="914"/>
      <c r="AP113" s="916">
        <v>6.7</v>
      </c>
      <c r="AQ113" s="917"/>
      <c r="AR113" s="917"/>
      <c r="AS113" s="917"/>
      <c r="AT113" s="918"/>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t="s">
        <v>433</v>
      </c>
      <c r="BR113" s="817"/>
      <c r="BS113" s="817"/>
      <c r="BT113" s="817"/>
      <c r="BU113" s="817"/>
      <c r="BV113" s="817" t="s">
        <v>431</v>
      </c>
      <c r="BW113" s="817"/>
      <c r="BX113" s="817"/>
      <c r="BY113" s="817"/>
      <c r="BZ113" s="817"/>
      <c r="CA113" s="817" t="s">
        <v>433</v>
      </c>
      <c r="CB113" s="817"/>
      <c r="CC113" s="817"/>
      <c r="CD113" s="817"/>
      <c r="CE113" s="817"/>
      <c r="CF113" s="872" t="s">
        <v>431</v>
      </c>
      <c r="CG113" s="873"/>
      <c r="CH113" s="873"/>
      <c r="CI113" s="873"/>
      <c r="CJ113" s="873"/>
      <c r="CK113" s="927"/>
      <c r="CL113" s="885"/>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433</v>
      </c>
      <c r="DH113" s="780"/>
      <c r="DI113" s="780"/>
      <c r="DJ113" s="780"/>
      <c r="DK113" s="781"/>
      <c r="DL113" s="782" t="s">
        <v>431</v>
      </c>
      <c r="DM113" s="780"/>
      <c r="DN113" s="780"/>
      <c r="DO113" s="780"/>
      <c r="DP113" s="781"/>
      <c r="DQ113" s="782" t="s">
        <v>433</v>
      </c>
      <c r="DR113" s="780"/>
      <c r="DS113" s="780"/>
      <c r="DT113" s="780"/>
      <c r="DU113" s="781"/>
      <c r="DV113" s="821" t="s">
        <v>433</v>
      </c>
      <c r="DW113" s="822"/>
      <c r="DX113" s="822"/>
      <c r="DY113" s="822"/>
      <c r="DZ113" s="823"/>
    </row>
    <row r="114" spans="1:130" s="230" customFormat="1" ht="26.25" customHeight="1" x14ac:dyDescent="0.2">
      <c r="A114" s="921"/>
      <c r="B114" s="922"/>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433</v>
      </c>
      <c r="AB114" s="780"/>
      <c r="AC114" s="780"/>
      <c r="AD114" s="780"/>
      <c r="AE114" s="781"/>
      <c r="AF114" s="782" t="s">
        <v>433</v>
      </c>
      <c r="AG114" s="780"/>
      <c r="AH114" s="780"/>
      <c r="AI114" s="780"/>
      <c r="AJ114" s="781"/>
      <c r="AK114" s="782" t="s">
        <v>433</v>
      </c>
      <c r="AL114" s="780"/>
      <c r="AM114" s="780"/>
      <c r="AN114" s="780"/>
      <c r="AO114" s="781"/>
      <c r="AP114" s="821" t="s">
        <v>433</v>
      </c>
      <c r="AQ114" s="822"/>
      <c r="AR114" s="822"/>
      <c r="AS114" s="822"/>
      <c r="AT114" s="823"/>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489535</v>
      </c>
      <c r="BR114" s="817"/>
      <c r="BS114" s="817"/>
      <c r="BT114" s="817"/>
      <c r="BU114" s="817"/>
      <c r="BV114" s="817">
        <v>513955</v>
      </c>
      <c r="BW114" s="817"/>
      <c r="BX114" s="817"/>
      <c r="BY114" s="817"/>
      <c r="BZ114" s="817"/>
      <c r="CA114" s="817">
        <v>504427</v>
      </c>
      <c r="CB114" s="817"/>
      <c r="CC114" s="817"/>
      <c r="CD114" s="817"/>
      <c r="CE114" s="817"/>
      <c r="CF114" s="872">
        <v>16.3</v>
      </c>
      <c r="CG114" s="873"/>
      <c r="CH114" s="873"/>
      <c r="CI114" s="873"/>
      <c r="CJ114" s="873"/>
      <c r="CK114" s="927"/>
      <c r="CL114" s="885"/>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433</v>
      </c>
      <c r="DH114" s="780"/>
      <c r="DI114" s="780"/>
      <c r="DJ114" s="780"/>
      <c r="DK114" s="781"/>
      <c r="DL114" s="782" t="s">
        <v>433</v>
      </c>
      <c r="DM114" s="780"/>
      <c r="DN114" s="780"/>
      <c r="DO114" s="780"/>
      <c r="DP114" s="781"/>
      <c r="DQ114" s="782" t="s">
        <v>433</v>
      </c>
      <c r="DR114" s="780"/>
      <c r="DS114" s="780"/>
      <c r="DT114" s="780"/>
      <c r="DU114" s="781"/>
      <c r="DV114" s="821" t="s">
        <v>433</v>
      </c>
      <c r="DW114" s="822"/>
      <c r="DX114" s="822"/>
      <c r="DY114" s="822"/>
      <c r="DZ114" s="823"/>
    </row>
    <row r="115" spans="1:130" s="230" customFormat="1" ht="26.25" customHeight="1" x14ac:dyDescent="0.2">
      <c r="A115" s="921"/>
      <c r="B115" s="922"/>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433</v>
      </c>
      <c r="AB115" s="913"/>
      <c r="AC115" s="913"/>
      <c r="AD115" s="913"/>
      <c r="AE115" s="914"/>
      <c r="AF115" s="915" t="s">
        <v>433</v>
      </c>
      <c r="AG115" s="913"/>
      <c r="AH115" s="913"/>
      <c r="AI115" s="913"/>
      <c r="AJ115" s="914"/>
      <c r="AK115" s="915" t="s">
        <v>433</v>
      </c>
      <c r="AL115" s="913"/>
      <c r="AM115" s="913"/>
      <c r="AN115" s="913"/>
      <c r="AO115" s="914"/>
      <c r="AP115" s="916" t="s">
        <v>433</v>
      </c>
      <c r="AQ115" s="917"/>
      <c r="AR115" s="917"/>
      <c r="AS115" s="917"/>
      <c r="AT115" s="918"/>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433</v>
      </c>
      <c r="BR115" s="817"/>
      <c r="BS115" s="817"/>
      <c r="BT115" s="817"/>
      <c r="BU115" s="817"/>
      <c r="BV115" s="817" t="s">
        <v>433</v>
      </c>
      <c r="BW115" s="817"/>
      <c r="BX115" s="817"/>
      <c r="BY115" s="817"/>
      <c r="BZ115" s="817"/>
      <c r="CA115" s="817" t="s">
        <v>433</v>
      </c>
      <c r="CB115" s="817"/>
      <c r="CC115" s="817"/>
      <c r="CD115" s="817"/>
      <c r="CE115" s="817"/>
      <c r="CF115" s="872" t="s">
        <v>433</v>
      </c>
      <c r="CG115" s="873"/>
      <c r="CH115" s="873"/>
      <c r="CI115" s="873"/>
      <c r="CJ115" s="873"/>
      <c r="CK115" s="927"/>
      <c r="CL115" s="885"/>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433</v>
      </c>
      <c r="DH115" s="780"/>
      <c r="DI115" s="780"/>
      <c r="DJ115" s="780"/>
      <c r="DK115" s="781"/>
      <c r="DL115" s="782" t="s">
        <v>433</v>
      </c>
      <c r="DM115" s="780"/>
      <c r="DN115" s="780"/>
      <c r="DO115" s="780"/>
      <c r="DP115" s="781"/>
      <c r="DQ115" s="782" t="s">
        <v>433</v>
      </c>
      <c r="DR115" s="780"/>
      <c r="DS115" s="780"/>
      <c r="DT115" s="780"/>
      <c r="DU115" s="781"/>
      <c r="DV115" s="821" t="s">
        <v>433</v>
      </c>
      <c r="DW115" s="822"/>
      <c r="DX115" s="822"/>
      <c r="DY115" s="822"/>
      <c r="DZ115" s="823"/>
    </row>
    <row r="116" spans="1:130" s="230" customFormat="1" ht="26.25" customHeight="1" x14ac:dyDescent="0.2">
      <c r="A116" s="923"/>
      <c r="B116" s="924"/>
      <c r="C116" s="819" t="s">
        <v>452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431</v>
      </c>
      <c r="AB116" s="780"/>
      <c r="AC116" s="780"/>
      <c r="AD116" s="780"/>
      <c r="AE116" s="781"/>
      <c r="AF116" s="782" t="s">
        <v>433</v>
      </c>
      <c r="AG116" s="780"/>
      <c r="AH116" s="780"/>
      <c r="AI116" s="780"/>
      <c r="AJ116" s="781"/>
      <c r="AK116" s="782" t="s">
        <v>431</v>
      </c>
      <c r="AL116" s="780"/>
      <c r="AM116" s="780"/>
      <c r="AN116" s="780"/>
      <c r="AO116" s="781"/>
      <c r="AP116" s="821" t="s">
        <v>433</v>
      </c>
      <c r="AQ116" s="822"/>
      <c r="AR116" s="822"/>
      <c r="AS116" s="822"/>
      <c r="AT116" s="823"/>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433</v>
      </c>
      <c r="BR116" s="817"/>
      <c r="BS116" s="817"/>
      <c r="BT116" s="817"/>
      <c r="BU116" s="817"/>
      <c r="BV116" s="817" t="s">
        <v>433</v>
      </c>
      <c r="BW116" s="817"/>
      <c r="BX116" s="817"/>
      <c r="BY116" s="817"/>
      <c r="BZ116" s="817"/>
      <c r="CA116" s="817" t="s">
        <v>433</v>
      </c>
      <c r="CB116" s="817"/>
      <c r="CC116" s="817"/>
      <c r="CD116" s="817"/>
      <c r="CE116" s="817"/>
      <c r="CF116" s="872" t="s">
        <v>433</v>
      </c>
      <c r="CG116" s="873"/>
      <c r="CH116" s="873"/>
      <c r="CI116" s="873"/>
      <c r="CJ116" s="873"/>
      <c r="CK116" s="927"/>
      <c r="CL116" s="885"/>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433</v>
      </c>
      <c r="DH116" s="780"/>
      <c r="DI116" s="780"/>
      <c r="DJ116" s="780"/>
      <c r="DK116" s="781"/>
      <c r="DL116" s="782" t="s">
        <v>433</v>
      </c>
      <c r="DM116" s="780"/>
      <c r="DN116" s="780"/>
      <c r="DO116" s="780"/>
      <c r="DP116" s="781"/>
      <c r="DQ116" s="782" t="s">
        <v>433</v>
      </c>
      <c r="DR116" s="780"/>
      <c r="DS116" s="780"/>
      <c r="DT116" s="780"/>
      <c r="DU116" s="781"/>
      <c r="DV116" s="821" t="s">
        <v>433</v>
      </c>
      <c r="DW116" s="822"/>
      <c r="DX116" s="822"/>
      <c r="DY116" s="822"/>
      <c r="DZ116" s="823"/>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455</v>
      </c>
      <c r="Z117" s="897"/>
      <c r="AA117" s="902">
        <v>108708</v>
      </c>
      <c r="AB117" s="903"/>
      <c r="AC117" s="903"/>
      <c r="AD117" s="903"/>
      <c r="AE117" s="904"/>
      <c r="AF117" s="905">
        <v>196793</v>
      </c>
      <c r="AG117" s="903"/>
      <c r="AH117" s="903"/>
      <c r="AI117" s="903"/>
      <c r="AJ117" s="904"/>
      <c r="AK117" s="905">
        <v>210348</v>
      </c>
      <c r="AL117" s="903"/>
      <c r="AM117" s="903"/>
      <c r="AN117" s="903"/>
      <c r="AO117" s="904"/>
      <c r="AP117" s="906"/>
      <c r="AQ117" s="907"/>
      <c r="AR117" s="907"/>
      <c r="AS117" s="907"/>
      <c r="AT117" s="908"/>
      <c r="AU117" s="932"/>
      <c r="AV117" s="933"/>
      <c r="AW117" s="933"/>
      <c r="AX117" s="933"/>
      <c r="AY117" s="933"/>
      <c r="AZ117" s="860" t="s">
        <v>456</v>
      </c>
      <c r="BA117" s="861"/>
      <c r="BB117" s="861"/>
      <c r="BC117" s="861"/>
      <c r="BD117" s="861"/>
      <c r="BE117" s="861"/>
      <c r="BF117" s="861"/>
      <c r="BG117" s="861"/>
      <c r="BH117" s="861"/>
      <c r="BI117" s="861"/>
      <c r="BJ117" s="861"/>
      <c r="BK117" s="861"/>
      <c r="BL117" s="861"/>
      <c r="BM117" s="861"/>
      <c r="BN117" s="861"/>
      <c r="BO117" s="861"/>
      <c r="BP117" s="862"/>
      <c r="BQ117" s="816" t="s">
        <v>149</v>
      </c>
      <c r="BR117" s="817"/>
      <c r="BS117" s="817"/>
      <c r="BT117" s="817"/>
      <c r="BU117" s="817"/>
      <c r="BV117" s="817" t="s">
        <v>149</v>
      </c>
      <c r="BW117" s="817"/>
      <c r="BX117" s="817"/>
      <c r="BY117" s="817"/>
      <c r="BZ117" s="817"/>
      <c r="CA117" s="817" t="s">
        <v>149</v>
      </c>
      <c r="CB117" s="817"/>
      <c r="CC117" s="817"/>
      <c r="CD117" s="817"/>
      <c r="CE117" s="817"/>
      <c r="CF117" s="872" t="s">
        <v>149</v>
      </c>
      <c r="CG117" s="873"/>
      <c r="CH117" s="873"/>
      <c r="CI117" s="873"/>
      <c r="CJ117" s="873"/>
      <c r="CK117" s="927"/>
      <c r="CL117" s="885"/>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149</v>
      </c>
      <c r="DH117" s="780"/>
      <c r="DI117" s="780"/>
      <c r="DJ117" s="780"/>
      <c r="DK117" s="781"/>
      <c r="DL117" s="782" t="s">
        <v>149</v>
      </c>
      <c r="DM117" s="780"/>
      <c r="DN117" s="780"/>
      <c r="DO117" s="780"/>
      <c r="DP117" s="781"/>
      <c r="DQ117" s="782" t="s">
        <v>149</v>
      </c>
      <c r="DR117" s="780"/>
      <c r="DS117" s="780"/>
      <c r="DT117" s="780"/>
      <c r="DU117" s="781"/>
      <c r="DV117" s="821" t="s">
        <v>149</v>
      </c>
      <c r="DW117" s="822"/>
      <c r="DX117" s="822"/>
      <c r="DY117" s="822"/>
      <c r="DZ117" s="823"/>
    </row>
    <row r="118" spans="1:130" s="230" customFormat="1" ht="26.25" customHeight="1" x14ac:dyDescent="0.2">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310</v>
      </c>
      <c r="AL118" s="896"/>
      <c r="AM118" s="896"/>
      <c r="AN118" s="896"/>
      <c r="AO118" s="897"/>
      <c r="AP118" s="899" t="s">
        <v>428</v>
      </c>
      <c r="AQ118" s="900"/>
      <c r="AR118" s="900"/>
      <c r="AS118" s="900"/>
      <c r="AT118" s="901"/>
      <c r="AU118" s="932"/>
      <c r="AV118" s="933"/>
      <c r="AW118" s="933"/>
      <c r="AX118" s="933"/>
      <c r="AY118" s="933"/>
      <c r="AZ118" s="818" t="s">
        <v>458</v>
      </c>
      <c r="BA118" s="819"/>
      <c r="BB118" s="819"/>
      <c r="BC118" s="819"/>
      <c r="BD118" s="819"/>
      <c r="BE118" s="819"/>
      <c r="BF118" s="819"/>
      <c r="BG118" s="819"/>
      <c r="BH118" s="819"/>
      <c r="BI118" s="819"/>
      <c r="BJ118" s="819"/>
      <c r="BK118" s="819"/>
      <c r="BL118" s="819"/>
      <c r="BM118" s="819"/>
      <c r="BN118" s="819"/>
      <c r="BO118" s="819"/>
      <c r="BP118" s="820"/>
      <c r="BQ118" s="856" t="s">
        <v>149</v>
      </c>
      <c r="BR118" s="857"/>
      <c r="BS118" s="857"/>
      <c r="BT118" s="857"/>
      <c r="BU118" s="857"/>
      <c r="BV118" s="857" t="s">
        <v>149</v>
      </c>
      <c r="BW118" s="857"/>
      <c r="BX118" s="857"/>
      <c r="BY118" s="857"/>
      <c r="BZ118" s="857"/>
      <c r="CA118" s="857" t="s">
        <v>459</v>
      </c>
      <c r="CB118" s="857"/>
      <c r="CC118" s="857"/>
      <c r="CD118" s="857"/>
      <c r="CE118" s="857"/>
      <c r="CF118" s="872" t="s">
        <v>149</v>
      </c>
      <c r="CG118" s="873"/>
      <c r="CH118" s="873"/>
      <c r="CI118" s="873"/>
      <c r="CJ118" s="873"/>
      <c r="CK118" s="927"/>
      <c r="CL118" s="885"/>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149</v>
      </c>
      <c r="DH118" s="780"/>
      <c r="DI118" s="780"/>
      <c r="DJ118" s="780"/>
      <c r="DK118" s="781"/>
      <c r="DL118" s="782" t="s">
        <v>149</v>
      </c>
      <c r="DM118" s="780"/>
      <c r="DN118" s="780"/>
      <c r="DO118" s="780"/>
      <c r="DP118" s="781"/>
      <c r="DQ118" s="782" t="s">
        <v>149</v>
      </c>
      <c r="DR118" s="780"/>
      <c r="DS118" s="780"/>
      <c r="DT118" s="780"/>
      <c r="DU118" s="781"/>
      <c r="DV118" s="821" t="s">
        <v>149</v>
      </c>
      <c r="DW118" s="822"/>
      <c r="DX118" s="822"/>
      <c r="DY118" s="822"/>
      <c r="DZ118" s="823"/>
    </row>
    <row r="119" spans="1:130" s="230" customFormat="1" ht="26.25" customHeight="1" x14ac:dyDescent="0.2">
      <c r="A119" s="882" t="s">
        <v>434</v>
      </c>
      <c r="B119" s="883"/>
      <c r="C119" s="84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149</v>
      </c>
      <c r="AB119" s="889"/>
      <c r="AC119" s="889"/>
      <c r="AD119" s="889"/>
      <c r="AE119" s="890"/>
      <c r="AF119" s="891" t="s">
        <v>149</v>
      </c>
      <c r="AG119" s="889"/>
      <c r="AH119" s="889"/>
      <c r="AI119" s="889"/>
      <c r="AJ119" s="890"/>
      <c r="AK119" s="891" t="s">
        <v>149</v>
      </c>
      <c r="AL119" s="889"/>
      <c r="AM119" s="889"/>
      <c r="AN119" s="889"/>
      <c r="AO119" s="890"/>
      <c r="AP119" s="892" t="s">
        <v>149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461</v>
      </c>
      <c r="BP119" s="855"/>
      <c r="BQ119" s="856">
        <v>2928274</v>
      </c>
      <c r="BR119" s="857"/>
      <c r="BS119" s="857"/>
      <c r="BT119" s="857"/>
      <c r="BU119" s="857"/>
      <c r="BV119" s="857">
        <v>2631489</v>
      </c>
      <c r="BW119" s="857"/>
      <c r="BX119" s="857"/>
      <c r="BY119" s="857"/>
      <c r="BZ119" s="857"/>
      <c r="CA119" s="857">
        <v>2408673</v>
      </c>
      <c r="CB119" s="857"/>
      <c r="CC119" s="857"/>
      <c r="CD119" s="857"/>
      <c r="CE119" s="857"/>
      <c r="CF119" s="748"/>
      <c r="CG119" s="749"/>
      <c r="CH119" s="749"/>
      <c r="CI119" s="749"/>
      <c r="CJ119" s="853"/>
      <c r="CK119" s="928"/>
      <c r="CL119" s="887"/>
      <c r="CM119" s="818" t="s">
        <v>462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149</v>
      </c>
      <c r="DH119" s="764"/>
      <c r="DI119" s="764"/>
      <c r="DJ119" s="764"/>
      <c r="DK119" s="765"/>
      <c r="DL119" s="766" t="s">
        <v>459</v>
      </c>
      <c r="DM119" s="764"/>
      <c r="DN119" s="764"/>
      <c r="DO119" s="764"/>
      <c r="DP119" s="765"/>
      <c r="DQ119" s="766" t="s">
        <v>149</v>
      </c>
      <c r="DR119" s="764"/>
      <c r="DS119" s="764"/>
      <c r="DT119" s="764"/>
      <c r="DU119" s="765"/>
      <c r="DV119" s="828" t="s">
        <v>459</v>
      </c>
      <c r="DW119" s="829"/>
      <c r="DX119" s="829"/>
      <c r="DY119" s="829"/>
      <c r="DZ119" s="830"/>
    </row>
    <row r="120" spans="1:130" s="230" customFormat="1" ht="26.25" customHeight="1" x14ac:dyDescent="0.2">
      <c r="A120" s="884"/>
      <c r="B120" s="885"/>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149</v>
      </c>
      <c r="AB120" s="780"/>
      <c r="AC120" s="780"/>
      <c r="AD120" s="780"/>
      <c r="AE120" s="781"/>
      <c r="AF120" s="782" t="s">
        <v>149</v>
      </c>
      <c r="AG120" s="780"/>
      <c r="AH120" s="780"/>
      <c r="AI120" s="780"/>
      <c r="AJ120" s="781"/>
      <c r="AK120" s="782" t="s">
        <v>463</v>
      </c>
      <c r="AL120" s="780"/>
      <c r="AM120" s="780"/>
      <c r="AN120" s="780"/>
      <c r="AO120" s="781"/>
      <c r="AP120" s="821" t="s">
        <v>463</v>
      </c>
      <c r="AQ120" s="822"/>
      <c r="AR120" s="822"/>
      <c r="AS120" s="822"/>
      <c r="AT120" s="823"/>
      <c r="AU120" s="874" t="s">
        <v>464</v>
      </c>
      <c r="AV120" s="875"/>
      <c r="AW120" s="875"/>
      <c r="AX120" s="875"/>
      <c r="AY120" s="876"/>
      <c r="AZ120" s="840" t="s">
        <v>465</v>
      </c>
      <c r="BA120" s="808"/>
      <c r="BB120" s="808"/>
      <c r="BC120" s="808"/>
      <c r="BD120" s="808"/>
      <c r="BE120" s="808"/>
      <c r="BF120" s="808"/>
      <c r="BG120" s="808"/>
      <c r="BH120" s="808"/>
      <c r="BI120" s="808"/>
      <c r="BJ120" s="808"/>
      <c r="BK120" s="808"/>
      <c r="BL120" s="808"/>
      <c r="BM120" s="808"/>
      <c r="BN120" s="808"/>
      <c r="BO120" s="808"/>
      <c r="BP120" s="809"/>
      <c r="BQ120" s="841">
        <v>9311490</v>
      </c>
      <c r="BR120" s="825"/>
      <c r="BS120" s="825"/>
      <c r="BT120" s="825"/>
      <c r="BU120" s="825"/>
      <c r="BV120" s="825">
        <v>10429150</v>
      </c>
      <c r="BW120" s="825"/>
      <c r="BX120" s="825"/>
      <c r="BY120" s="825"/>
      <c r="BZ120" s="825"/>
      <c r="CA120" s="825">
        <v>11493889</v>
      </c>
      <c r="CB120" s="825"/>
      <c r="CC120" s="825"/>
      <c r="CD120" s="825"/>
      <c r="CE120" s="825"/>
      <c r="CF120" s="863">
        <v>372.3</v>
      </c>
      <c r="CG120" s="864"/>
      <c r="CH120" s="864"/>
      <c r="CI120" s="864"/>
      <c r="CJ120" s="864"/>
      <c r="CK120" s="865" t="s">
        <v>466</v>
      </c>
      <c r="CL120" s="832"/>
      <c r="CM120" s="832"/>
      <c r="CN120" s="832"/>
      <c r="CO120" s="833"/>
      <c r="CP120" s="869" t="s">
        <v>409</v>
      </c>
      <c r="CQ120" s="870"/>
      <c r="CR120" s="870"/>
      <c r="CS120" s="870"/>
      <c r="CT120" s="870"/>
      <c r="CU120" s="870"/>
      <c r="CV120" s="870"/>
      <c r="CW120" s="870"/>
      <c r="CX120" s="870"/>
      <c r="CY120" s="870"/>
      <c r="CZ120" s="870"/>
      <c r="DA120" s="870"/>
      <c r="DB120" s="870"/>
      <c r="DC120" s="870"/>
      <c r="DD120" s="870"/>
      <c r="DE120" s="870"/>
      <c r="DF120" s="871"/>
      <c r="DG120" s="841">
        <v>1546220</v>
      </c>
      <c r="DH120" s="825"/>
      <c r="DI120" s="825"/>
      <c r="DJ120" s="825"/>
      <c r="DK120" s="825"/>
      <c r="DL120" s="825">
        <v>1363692</v>
      </c>
      <c r="DM120" s="825"/>
      <c r="DN120" s="825"/>
      <c r="DO120" s="825"/>
      <c r="DP120" s="825"/>
      <c r="DQ120" s="825">
        <v>1230288</v>
      </c>
      <c r="DR120" s="825"/>
      <c r="DS120" s="825"/>
      <c r="DT120" s="825"/>
      <c r="DU120" s="825"/>
      <c r="DV120" s="826">
        <v>39.799999999999997</v>
      </c>
      <c r="DW120" s="826"/>
      <c r="DX120" s="826"/>
      <c r="DY120" s="826"/>
      <c r="DZ120" s="827"/>
    </row>
    <row r="121" spans="1:130" s="230" customFormat="1" ht="26.25" customHeight="1" x14ac:dyDescent="0.2">
      <c r="A121" s="884"/>
      <c r="B121" s="885"/>
      <c r="C121" s="860" t="s">
        <v>467</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149</v>
      </c>
      <c r="AB121" s="780"/>
      <c r="AC121" s="780"/>
      <c r="AD121" s="780"/>
      <c r="AE121" s="781"/>
      <c r="AF121" s="782" t="s">
        <v>149</v>
      </c>
      <c r="AG121" s="780"/>
      <c r="AH121" s="780"/>
      <c r="AI121" s="780"/>
      <c r="AJ121" s="781"/>
      <c r="AK121" s="782" t="s">
        <v>149</v>
      </c>
      <c r="AL121" s="780"/>
      <c r="AM121" s="780"/>
      <c r="AN121" s="780"/>
      <c r="AO121" s="781"/>
      <c r="AP121" s="821" t="s">
        <v>149</v>
      </c>
      <c r="AQ121" s="822"/>
      <c r="AR121" s="822"/>
      <c r="AS121" s="822"/>
      <c r="AT121" s="823"/>
      <c r="AU121" s="877"/>
      <c r="AV121" s="878"/>
      <c r="AW121" s="878"/>
      <c r="AX121" s="878"/>
      <c r="AY121" s="879"/>
      <c r="AZ121" s="815" t="s">
        <v>468</v>
      </c>
      <c r="BA121" s="752"/>
      <c r="BB121" s="752"/>
      <c r="BC121" s="752"/>
      <c r="BD121" s="752"/>
      <c r="BE121" s="752"/>
      <c r="BF121" s="752"/>
      <c r="BG121" s="752"/>
      <c r="BH121" s="752"/>
      <c r="BI121" s="752"/>
      <c r="BJ121" s="752"/>
      <c r="BK121" s="752"/>
      <c r="BL121" s="752"/>
      <c r="BM121" s="752"/>
      <c r="BN121" s="752"/>
      <c r="BO121" s="752"/>
      <c r="BP121" s="753"/>
      <c r="BQ121" s="816" t="s">
        <v>469</v>
      </c>
      <c r="BR121" s="817"/>
      <c r="BS121" s="817"/>
      <c r="BT121" s="817"/>
      <c r="BU121" s="817"/>
      <c r="BV121" s="817" t="s">
        <v>149</v>
      </c>
      <c r="BW121" s="817"/>
      <c r="BX121" s="817"/>
      <c r="BY121" s="817"/>
      <c r="BZ121" s="817"/>
      <c r="CA121" s="817" t="s">
        <v>149</v>
      </c>
      <c r="CB121" s="817"/>
      <c r="CC121" s="817"/>
      <c r="CD121" s="817"/>
      <c r="CE121" s="817"/>
      <c r="CF121" s="872" t="s">
        <v>149</v>
      </c>
      <c r="CG121" s="873"/>
      <c r="CH121" s="873"/>
      <c r="CI121" s="873"/>
      <c r="CJ121" s="873"/>
      <c r="CK121" s="866"/>
      <c r="CL121" s="835"/>
      <c r="CM121" s="835"/>
      <c r="CN121" s="835"/>
      <c r="CO121" s="836"/>
      <c r="CP121" s="844" t="s">
        <v>407</v>
      </c>
      <c r="CQ121" s="845"/>
      <c r="CR121" s="845"/>
      <c r="CS121" s="845"/>
      <c r="CT121" s="845"/>
      <c r="CU121" s="845"/>
      <c r="CV121" s="845"/>
      <c r="CW121" s="845"/>
      <c r="CX121" s="845"/>
      <c r="CY121" s="845"/>
      <c r="CZ121" s="845"/>
      <c r="DA121" s="845"/>
      <c r="DB121" s="845"/>
      <c r="DC121" s="845"/>
      <c r="DD121" s="845"/>
      <c r="DE121" s="845"/>
      <c r="DF121" s="846"/>
      <c r="DG121" s="816">
        <v>892519</v>
      </c>
      <c r="DH121" s="817"/>
      <c r="DI121" s="817"/>
      <c r="DJ121" s="817"/>
      <c r="DK121" s="817"/>
      <c r="DL121" s="817">
        <v>746042</v>
      </c>
      <c r="DM121" s="817"/>
      <c r="DN121" s="817"/>
      <c r="DO121" s="817"/>
      <c r="DP121" s="817"/>
      <c r="DQ121" s="817">
        <v>670058</v>
      </c>
      <c r="DR121" s="817"/>
      <c r="DS121" s="817"/>
      <c r="DT121" s="817"/>
      <c r="DU121" s="817"/>
      <c r="DV121" s="794">
        <v>21.7</v>
      </c>
      <c r="DW121" s="794"/>
      <c r="DX121" s="794"/>
      <c r="DY121" s="794"/>
      <c r="DZ121" s="795"/>
    </row>
    <row r="122" spans="1:130" s="230" customFormat="1" ht="26.25" customHeight="1" x14ac:dyDescent="0.2">
      <c r="A122" s="884"/>
      <c r="B122" s="885"/>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149</v>
      </c>
      <c r="AB122" s="780"/>
      <c r="AC122" s="780"/>
      <c r="AD122" s="780"/>
      <c r="AE122" s="781"/>
      <c r="AF122" s="782" t="s">
        <v>149</v>
      </c>
      <c r="AG122" s="780"/>
      <c r="AH122" s="780"/>
      <c r="AI122" s="780"/>
      <c r="AJ122" s="781"/>
      <c r="AK122" s="782" t="s">
        <v>149</v>
      </c>
      <c r="AL122" s="780"/>
      <c r="AM122" s="780"/>
      <c r="AN122" s="780"/>
      <c r="AO122" s="781"/>
      <c r="AP122" s="821" t="s">
        <v>149</v>
      </c>
      <c r="AQ122" s="822"/>
      <c r="AR122" s="822"/>
      <c r="AS122" s="822"/>
      <c r="AT122" s="823"/>
      <c r="AU122" s="877"/>
      <c r="AV122" s="878"/>
      <c r="AW122" s="878"/>
      <c r="AX122" s="878"/>
      <c r="AY122" s="879"/>
      <c r="AZ122" s="818" t="s">
        <v>470</v>
      </c>
      <c r="BA122" s="819"/>
      <c r="BB122" s="819"/>
      <c r="BC122" s="819"/>
      <c r="BD122" s="819"/>
      <c r="BE122" s="819"/>
      <c r="BF122" s="819"/>
      <c r="BG122" s="819"/>
      <c r="BH122" s="819"/>
      <c r="BI122" s="819"/>
      <c r="BJ122" s="819"/>
      <c r="BK122" s="819"/>
      <c r="BL122" s="819"/>
      <c r="BM122" s="819"/>
      <c r="BN122" s="819"/>
      <c r="BO122" s="819"/>
      <c r="BP122" s="820"/>
      <c r="BQ122" s="856">
        <v>1516715</v>
      </c>
      <c r="BR122" s="857"/>
      <c r="BS122" s="857"/>
      <c r="BT122" s="857"/>
      <c r="BU122" s="857"/>
      <c r="BV122" s="857">
        <v>1360053</v>
      </c>
      <c r="BW122" s="857"/>
      <c r="BX122" s="857"/>
      <c r="BY122" s="857"/>
      <c r="BZ122" s="857"/>
      <c r="CA122" s="857">
        <v>1205659</v>
      </c>
      <c r="CB122" s="857"/>
      <c r="CC122" s="857"/>
      <c r="CD122" s="857"/>
      <c r="CE122" s="857"/>
      <c r="CF122" s="858">
        <v>39</v>
      </c>
      <c r="CG122" s="859"/>
      <c r="CH122" s="859"/>
      <c r="CI122" s="859"/>
      <c r="CJ122" s="859"/>
      <c r="CK122" s="866"/>
      <c r="CL122" s="835"/>
      <c r="CM122" s="835"/>
      <c r="CN122" s="835"/>
      <c r="CO122" s="836"/>
      <c r="CP122" s="844"/>
      <c r="CQ122" s="845"/>
      <c r="CR122" s="845"/>
      <c r="CS122" s="845"/>
      <c r="CT122" s="845"/>
      <c r="CU122" s="845"/>
      <c r="CV122" s="845"/>
      <c r="CW122" s="845"/>
      <c r="CX122" s="845"/>
      <c r="CY122" s="845"/>
      <c r="CZ122" s="845"/>
      <c r="DA122" s="845"/>
      <c r="DB122" s="845"/>
      <c r="DC122" s="845"/>
      <c r="DD122" s="845"/>
      <c r="DE122" s="845"/>
      <c r="DF122" s="846"/>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84"/>
      <c r="B123" s="885"/>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149</v>
      </c>
      <c r="AB123" s="780"/>
      <c r="AC123" s="780"/>
      <c r="AD123" s="780"/>
      <c r="AE123" s="781"/>
      <c r="AF123" s="782" t="s">
        <v>149</v>
      </c>
      <c r="AG123" s="780"/>
      <c r="AH123" s="780"/>
      <c r="AI123" s="780"/>
      <c r="AJ123" s="781"/>
      <c r="AK123" s="782" t="s">
        <v>149</v>
      </c>
      <c r="AL123" s="780"/>
      <c r="AM123" s="780"/>
      <c r="AN123" s="780"/>
      <c r="AO123" s="781"/>
      <c r="AP123" s="821" t="s">
        <v>149</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471</v>
      </c>
      <c r="BP123" s="855"/>
      <c r="BQ123" s="851">
        <v>10828205</v>
      </c>
      <c r="BR123" s="852"/>
      <c r="BS123" s="852"/>
      <c r="BT123" s="852"/>
      <c r="BU123" s="852"/>
      <c r="BV123" s="852">
        <v>11789203</v>
      </c>
      <c r="BW123" s="852"/>
      <c r="BX123" s="852"/>
      <c r="BY123" s="852"/>
      <c r="BZ123" s="852"/>
      <c r="CA123" s="852">
        <v>12699548</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5">
      <c r="A124" s="884"/>
      <c r="B124" s="885"/>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149</v>
      </c>
      <c r="AB124" s="780"/>
      <c r="AC124" s="780"/>
      <c r="AD124" s="780"/>
      <c r="AE124" s="781"/>
      <c r="AF124" s="782" t="s">
        <v>149</v>
      </c>
      <c r="AG124" s="780"/>
      <c r="AH124" s="780"/>
      <c r="AI124" s="780"/>
      <c r="AJ124" s="781"/>
      <c r="AK124" s="782" t="s">
        <v>149</v>
      </c>
      <c r="AL124" s="780"/>
      <c r="AM124" s="780"/>
      <c r="AN124" s="780"/>
      <c r="AO124" s="781"/>
      <c r="AP124" s="821" t="s">
        <v>149</v>
      </c>
      <c r="AQ124" s="822"/>
      <c r="AR124" s="822"/>
      <c r="AS124" s="822"/>
      <c r="AT124" s="823"/>
      <c r="AU124" s="847" t="s">
        <v>472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149</v>
      </c>
      <c r="BR124" s="842"/>
      <c r="BS124" s="842"/>
      <c r="BT124" s="842"/>
      <c r="BU124" s="842"/>
      <c r="BV124" s="842" t="s">
        <v>463</v>
      </c>
      <c r="BW124" s="842"/>
      <c r="BX124" s="842"/>
      <c r="BY124" s="842"/>
      <c r="BZ124" s="842"/>
      <c r="CA124" s="842" t="s">
        <v>149</v>
      </c>
      <c r="CB124" s="842"/>
      <c r="CC124" s="842"/>
      <c r="CD124" s="842"/>
      <c r="CE124" s="842"/>
      <c r="CF124" s="726"/>
      <c r="CG124" s="727"/>
      <c r="CH124" s="727"/>
      <c r="CI124" s="727"/>
      <c r="CJ124" s="843"/>
      <c r="CK124" s="867"/>
      <c r="CL124" s="867"/>
      <c r="CM124" s="867"/>
      <c r="CN124" s="867"/>
      <c r="CO124" s="868"/>
      <c r="CP124" s="844" t="s">
        <v>473</v>
      </c>
      <c r="CQ124" s="845"/>
      <c r="CR124" s="845"/>
      <c r="CS124" s="845"/>
      <c r="CT124" s="845"/>
      <c r="CU124" s="845"/>
      <c r="CV124" s="845"/>
      <c r="CW124" s="845"/>
      <c r="CX124" s="845"/>
      <c r="CY124" s="845"/>
      <c r="CZ124" s="845"/>
      <c r="DA124" s="845"/>
      <c r="DB124" s="845"/>
      <c r="DC124" s="845"/>
      <c r="DD124" s="845"/>
      <c r="DE124" s="845"/>
      <c r="DF124" s="846"/>
      <c r="DG124" s="763" t="s">
        <v>149</v>
      </c>
      <c r="DH124" s="764"/>
      <c r="DI124" s="764"/>
      <c r="DJ124" s="764"/>
      <c r="DK124" s="765"/>
      <c r="DL124" s="766" t="s">
        <v>469</v>
      </c>
      <c r="DM124" s="764"/>
      <c r="DN124" s="764"/>
      <c r="DO124" s="764"/>
      <c r="DP124" s="765"/>
      <c r="DQ124" s="766" t="s">
        <v>149</v>
      </c>
      <c r="DR124" s="764"/>
      <c r="DS124" s="764"/>
      <c r="DT124" s="764"/>
      <c r="DU124" s="765"/>
      <c r="DV124" s="828" t="s">
        <v>149</v>
      </c>
      <c r="DW124" s="829"/>
      <c r="DX124" s="829"/>
      <c r="DY124" s="829"/>
      <c r="DZ124" s="830"/>
    </row>
    <row r="125" spans="1:130" s="230" customFormat="1" ht="26.25" customHeight="1" x14ac:dyDescent="0.2">
      <c r="A125" s="884"/>
      <c r="B125" s="885"/>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474</v>
      </c>
      <c r="AB125" s="780"/>
      <c r="AC125" s="780"/>
      <c r="AD125" s="780"/>
      <c r="AE125" s="781"/>
      <c r="AF125" s="782" t="s">
        <v>475</v>
      </c>
      <c r="AG125" s="780"/>
      <c r="AH125" s="780"/>
      <c r="AI125" s="780"/>
      <c r="AJ125" s="781"/>
      <c r="AK125" s="782" t="s">
        <v>149</v>
      </c>
      <c r="AL125" s="780"/>
      <c r="AM125" s="780"/>
      <c r="AN125" s="780"/>
      <c r="AO125" s="781"/>
      <c r="AP125" s="821" t="s">
        <v>474</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476</v>
      </c>
      <c r="CL125" s="832"/>
      <c r="CM125" s="832"/>
      <c r="CN125" s="832"/>
      <c r="CO125" s="833"/>
      <c r="CP125" s="840" t="s">
        <v>477</v>
      </c>
      <c r="CQ125" s="808"/>
      <c r="CR125" s="808"/>
      <c r="CS125" s="808"/>
      <c r="CT125" s="808"/>
      <c r="CU125" s="808"/>
      <c r="CV125" s="808"/>
      <c r="CW125" s="808"/>
      <c r="CX125" s="808"/>
      <c r="CY125" s="808"/>
      <c r="CZ125" s="808"/>
      <c r="DA125" s="808"/>
      <c r="DB125" s="808"/>
      <c r="DC125" s="808"/>
      <c r="DD125" s="808"/>
      <c r="DE125" s="808"/>
      <c r="DF125" s="809"/>
      <c r="DG125" s="841" t="s">
        <v>474</v>
      </c>
      <c r="DH125" s="825"/>
      <c r="DI125" s="825"/>
      <c r="DJ125" s="825"/>
      <c r="DK125" s="825"/>
      <c r="DL125" s="825" t="s">
        <v>149</v>
      </c>
      <c r="DM125" s="825"/>
      <c r="DN125" s="825"/>
      <c r="DO125" s="825"/>
      <c r="DP125" s="825"/>
      <c r="DQ125" s="825" t="s">
        <v>149</v>
      </c>
      <c r="DR125" s="825"/>
      <c r="DS125" s="825"/>
      <c r="DT125" s="825"/>
      <c r="DU125" s="825"/>
      <c r="DV125" s="826" t="s">
        <v>149</v>
      </c>
      <c r="DW125" s="826"/>
      <c r="DX125" s="826"/>
      <c r="DY125" s="826"/>
      <c r="DZ125" s="827"/>
    </row>
    <row r="126" spans="1:130" s="230" customFormat="1" ht="26.25" customHeight="1" thickBot="1" x14ac:dyDescent="0.25">
      <c r="A126" s="884"/>
      <c r="B126" s="885"/>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474</v>
      </c>
      <c r="AB126" s="780"/>
      <c r="AC126" s="780"/>
      <c r="AD126" s="780"/>
      <c r="AE126" s="781"/>
      <c r="AF126" s="782" t="s">
        <v>469</v>
      </c>
      <c r="AG126" s="780"/>
      <c r="AH126" s="780"/>
      <c r="AI126" s="780"/>
      <c r="AJ126" s="781"/>
      <c r="AK126" s="782" t="s">
        <v>149</v>
      </c>
      <c r="AL126" s="780"/>
      <c r="AM126" s="780"/>
      <c r="AN126" s="780"/>
      <c r="AO126" s="781"/>
      <c r="AP126" s="821" t="s">
        <v>474</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478</v>
      </c>
      <c r="CQ126" s="752"/>
      <c r="CR126" s="752"/>
      <c r="CS126" s="752"/>
      <c r="CT126" s="752"/>
      <c r="CU126" s="752"/>
      <c r="CV126" s="752"/>
      <c r="CW126" s="752"/>
      <c r="CX126" s="752"/>
      <c r="CY126" s="752"/>
      <c r="CZ126" s="752"/>
      <c r="DA126" s="752"/>
      <c r="DB126" s="752"/>
      <c r="DC126" s="752"/>
      <c r="DD126" s="752"/>
      <c r="DE126" s="752"/>
      <c r="DF126" s="753"/>
      <c r="DG126" s="816" t="s">
        <v>474</v>
      </c>
      <c r="DH126" s="817"/>
      <c r="DI126" s="817"/>
      <c r="DJ126" s="817"/>
      <c r="DK126" s="817"/>
      <c r="DL126" s="817" t="s">
        <v>149</v>
      </c>
      <c r="DM126" s="817"/>
      <c r="DN126" s="817"/>
      <c r="DO126" s="817"/>
      <c r="DP126" s="817"/>
      <c r="DQ126" s="817" t="s">
        <v>149</v>
      </c>
      <c r="DR126" s="817"/>
      <c r="DS126" s="817"/>
      <c r="DT126" s="817"/>
      <c r="DU126" s="817"/>
      <c r="DV126" s="794" t="s">
        <v>149</v>
      </c>
      <c r="DW126" s="794"/>
      <c r="DX126" s="794"/>
      <c r="DY126" s="794"/>
      <c r="DZ126" s="795"/>
    </row>
    <row r="127" spans="1:130" s="230" customFormat="1" ht="26.25" customHeight="1" x14ac:dyDescent="0.2">
      <c r="A127" s="886"/>
      <c r="B127" s="887"/>
      <c r="C127" s="818" t="s">
        <v>479</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149</v>
      </c>
      <c r="AB127" s="780"/>
      <c r="AC127" s="780"/>
      <c r="AD127" s="780"/>
      <c r="AE127" s="781"/>
      <c r="AF127" s="782" t="s">
        <v>149</v>
      </c>
      <c r="AG127" s="780"/>
      <c r="AH127" s="780"/>
      <c r="AI127" s="780"/>
      <c r="AJ127" s="781"/>
      <c r="AK127" s="782" t="s">
        <v>149</v>
      </c>
      <c r="AL127" s="780"/>
      <c r="AM127" s="780"/>
      <c r="AN127" s="780"/>
      <c r="AO127" s="781"/>
      <c r="AP127" s="821" t="s">
        <v>149</v>
      </c>
      <c r="AQ127" s="822"/>
      <c r="AR127" s="822"/>
      <c r="AS127" s="822"/>
      <c r="AT127" s="823"/>
      <c r="AU127" s="232"/>
      <c r="AV127" s="232"/>
      <c r="AW127" s="232"/>
      <c r="AX127" s="824"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484</v>
      </c>
      <c r="CQ127" s="752"/>
      <c r="CR127" s="752"/>
      <c r="CS127" s="752"/>
      <c r="CT127" s="752"/>
      <c r="CU127" s="752"/>
      <c r="CV127" s="752"/>
      <c r="CW127" s="752"/>
      <c r="CX127" s="752"/>
      <c r="CY127" s="752"/>
      <c r="CZ127" s="752"/>
      <c r="DA127" s="752"/>
      <c r="DB127" s="752"/>
      <c r="DC127" s="752"/>
      <c r="DD127" s="752"/>
      <c r="DE127" s="752"/>
      <c r="DF127" s="753"/>
      <c r="DG127" s="816" t="s">
        <v>149</v>
      </c>
      <c r="DH127" s="817"/>
      <c r="DI127" s="817"/>
      <c r="DJ127" s="817"/>
      <c r="DK127" s="817"/>
      <c r="DL127" s="817" t="s">
        <v>149</v>
      </c>
      <c r="DM127" s="817"/>
      <c r="DN127" s="817"/>
      <c r="DO127" s="817"/>
      <c r="DP127" s="817"/>
      <c r="DQ127" s="817" t="s">
        <v>149</v>
      </c>
      <c r="DR127" s="817"/>
      <c r="DS127" s="817"/>
      <c r="DT127" s="817"/>
      <c r="DU127" s="817"/>
      <c r="DV127" s="794" t="s">
        <v>149</v>
      </c>
      <c r="DW127" s="794"/>
      <c r="DX127" s="794"/>
      <c r="DY127" s="794"/>
      <c r="DZ127" s="795"/>
    </row>
    <row r="128" spans="1:130" s="230" customFormat="1" ht="26.25" customHeight="1" thickBot="1" x14ac:dyDescent="0.25">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t="s">
        <v>149</v>
      </c>
      <c r="AB128" s="801"/>
      <c r="AC128" s="801"/>
      <c r="AD128" s="801"/>
      <c r="AE128" s="802"/>
      <c r="AF128" s="803" t="s">
        <v>149</v>
      </c>
      <c r="AG128" s="801"/>
      <c r="AH128" s="801"/>
      <c r="AI128" s="801"/>
      <c r="AJ128" s="802"/>
      <c r="AK128" s="803" t="s">
        <v>149</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469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488</v>
      </c>
      <c r="CQ128" s="730"/>
      <c r="CR128" s="730"/>
      <c r="CS128" s="730"/>
      <c r="CT128" s="730"/>
      <c r="CU128" s="730"/>
      <c r="CV128" s="730"/>
      <c r="CW128" s="730"/>
      <c r="CX128" s="730"/>
      <c r="CY128" s="730"/>
      <c r="CZ128" s="730"/>
      <c r="DA128" s="730"/>
      <c r="DB128" s="730"/>
      <c r="DC128" s="730"/>
      <c r="DD128" s="730"/>
      <c r="DE128" s="730"/>
      <c r="DF128" s="731"/>
      <c r="DG128" s="790" t="s">
        <v>149</v>
      </c>
      <c r="DH128" s="791"/>
      <c r="DI128" s="791"/>
      <c r="DJ128" s="791"/>
      <c r="DK128" s="791"/>
      <c r="DL128" s="791" t="s">
        <v>149</v>
      </c>
      <c r="DM128" s="791"/>
      <c r="DN128" s="791"/>
      <c r="DO128" s="791"/>
      <c r="DP128" s="791"/>
      <c r="DQ128" s="791" t="s">
        <v>149</v>
      </c>
      <c r="DR128" s="791"/>
      <c r="DS128" s="791"/>
      <c r="DT128" s="791"/>
      <c r="DU128" s="791"/>
      <c r="DV128" s="792" t="s">
        <v>149</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3552772</v>
      </c>
      <c r="AB129" s="780"/>
      <c r="AC129" s="780"/>
      <c r="AD129" s="780"/>
      <c r="AE129" s="781"/>
      <c r="AF129" s="782">
        <v>3369249</v>
      </c>
      <c r="AG129" s="780"/>
      <c r="AH129" s="780"/>
      <c r="AI129" s="780"/>
      <c r="AJ129" s="781"/>
      <c r="AK129" s="782">
        <v>3255295</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149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180021</v>
      </c>
      <c r="AB130" s="780"/>
      <c r="AC130" s="780"/>
      <c r="AD130" s="780"/>
      <c r="AE130" s="781"/>
      <c r="AF130" s="782">
        <v>172350</v>
      </c>
      <c r="AG130" s="780"/>
      <c r="AH130" s="780"/>
      <c r="AI130" s="780"/>
      <c r="AJ130" s="781"/>
      <c r="AK130" s="782">
        <v>167678</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0</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3372751</v>
      </c>
      <c r="AB131" s="764"/>
      <c r="AC131" s="764"/>
      <c r="AD131" s="764"/>
      <c r="AE131" s="765"/>
      <c r="AF131" s="766">
        <v>3196899</v>
      </c>
      <c r="AG131" s="764"/>
      <c r="AH131" s="764"/>
      <c r="AI131" s="764"/>
      <c r="AJ131" s="765"/>
      <c r="AK131" s="766">
        <v>3087617</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t="s">
        <v>149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-2.11438674</v>
      </c>
      <c r="AB132" s="745"/>
      <c r="AC132" s="745"/>
      <c r="AD132" s="745"/>
      <c r="AE132" s="746"/>
      <c r="AF132" s="747">
        <v>0.76458468000000002</v>
      </c>
      <c r="AG132" s="745"/>
      <c r="AH132" s="745"/>
      <c r="AI132" s="745"/>
      <c r="AJ132" s="746"/>
      <c r="AK132" s="747">
        <v>1.381971922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-0.2</v>
      </c>
      <c r="AB133" s="724"/>
      <c r="AC133" s="724"/>
      <c r="AD133" s="724"/>
      <c r="AE133" s="725"/>
      <c r="AF133" s="723">
        <v>-0.1</v>
      </c>
      <c r="AG133" s="724"/>
      <c r="AH133" s="724"/>
      <c r="AI133" s="724"/>
      <c r="AJ133" s="725"/>
      <c r="AK133" s="723">
        <v>0</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TTX3LQSdjQ9ewlaTVDz+VATRbNTTIYDTAGP7KCC6zrseL0WouMgyq45+SEELZRpSdZZ1ycMuLaqF857lFagCw==" saltValue="C+SKCLwx0Zbs4Ycw+DSqn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ssnhCvsjpJY2zxcUXQp6iAs+kAqaVu0fo1WOeF4oy0BROq/VVv98KfwkLwJpWP1zQYprMXCkaseh00WNeDNkw==" saltValue="WgsQ+YNA7+2Dqh6t5yCP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3BbJNZgu5pfwjEaYSlxWlVcAA0wCsNYQzKdp2W9AhU1EWdA9mbWHGt8cA4JaysUtzvzqihGI+Abt+XtbWT2Tw==" saltValue="eL3JfE2FxlBo33P0zvqT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502</v>
      </c>
      <c r="AP7" s="272"/>
      <c r="AQ7" s="273" t="s">
        <v>503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504</v>
      </c>
      <c r="AQ8" s="279" t="s">
        <v>505</v>
      </c>
      <c r="AR8" s="280" t="s">
        <v>506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507</v>
      </c>
      <c r="AL9" s="1130"/>
      <c r="AM9" s="1130"/>
      <c r="AN9" s="1131"/>
      <c r="AO9" s="281">
        <v>1057201</v>
      </c>
      <c r="AP9" s="281">
        <v>206082</v>
      </c>
      <c r="AQ9" s="282">
        <v>166998</v>
      </c>
      <c r="AR9" s="283">
        <v>23.4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508</v>
      </c>
      <c r="AL10" s="1130"/>
      <c r="AM10" s="1130"/>
      <c r="AN10" s="1131"/>
      <c r="AO10" s="284">
        <v>907</v>
      </c>
      <c r="AP10" s="284">
        <v>177</v>
      </c>
      <c r="AQ10" s="285">
        <v>26170</v>
      </c>
      <c r="AR10" s="286">
        <v>-99.3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509</v>
      </c>
      <c r="AL11" s="1130"/>
      <c r="AM11" s="1130"/>
      <c r="AN11" s="1131"/>
      <c r="AO11" s="284">
        <v>17354</v>
      </c>
      <c r="AP11" s="284">
        <v>3383</v>
      </c>
      <c r="AQ11" s="285">
        <v>5047</v>
      </c>
      <c r="AR11" s="286">
        <v>-33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510</v>
      </c>
      <c r="AL12" s="1130"/>
      <c r="AM12" s="1130"/>
      <c r="AN12" s="1131"/>
      <c r="AO12" s="284" t="s">
        <v>511</v>
      </c>
      <c r="AP12" s="284" t="s">
        <v>511</v>
      </c>
      <c r="AQ12" s="285" t="s">
        <v>511</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512</v>
      </c>
      <c r="AL13" s="1130"/>
      <c r="AM13" s="1130"/>
      <c r="AN13" s="1131"/>
      <c r="AO13" s="284">
        <v>87890</v>
      </c>
      <c r="AP13" s="284">
        <v>17133</v>
      </c>
      <c r="AQ13" s="285">
        <v>6466</v>
      </c>
      <c r="AR13" s="286">
        <v>165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513</v>
      </c>
      <c r="AL14" s="1130"/>
      <c r="AM14" s="1130"/>
      <c r="AN14" s="1131"/>
      <c r="AO14" s="284">
        <v>33788</v>
      </c>
      <c r="AP14" s="284">
        <v>6586</v>
      </c>
      <c r="AQ14" s="285">
        <v>3589</v>
      </c>
      <c r="AR14" s="286">
        <v>83.5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514</v>
      </c>
      <c r="AL15" s="1133"/>
      <c r="AM15" s="1133"/>
      <c r="AN15" s="1134"/>
      <c r="AO15" s="284">
        <v>-81582</v>
      </c>
      <c r="AP15" s="284">
        <v>-15903</v>
      </c>
      <c r="AQ15" s="285">
        <v>-12920</v>
      </c>
      <c r="AR15" s="286">
        <v>23.1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1115558</v>
      </c>
      <c r="AP16" s="284">
        <v>217458</v>
      </c>
      <c r="AQ16" s="285">
        <v>195349</v>
      </c>
      <c r="AR16" s="286">
        <v>11.3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519</v>
      </c>
      <c r="AL21" s="1136"/>
      <c r="AM21" s="1136"/>
      <c r="AN21" s="1137"/>
      <c r="AO21" s="297">
        <v>22.42</v>
      </c>
      <c r="AP21" s="298">
        <v>16.600000000000001</v>
      </c>
      <c r="AQ21" s="299">
        <v>5.82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520</v>
      </c>
      <c r="AL22" s="1136"/>
      <c r="AM22" s="1136"/>
      <c r="AN22" s="1137"/>
      <c r="AO22" s="302">
        <v>95.1</v>
      </c>
      <c r="AP22" s="303">
        <v>95.6</v>
      </c>
      <c r="AQ22" s="304">
        <v>-0.5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8" t="s">
        <v>521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2" x14ac:dyDescent="0.2">
      <c r="A27" s="309"/>
      <c r="AO27" s="262"/>
      <c r="AP27" s="262"/>
      <c r="AQ27" s="262"/>
      <c r="AR27" s="262"/>
      <c r="AS27" s="262"/>
      <c r="AT27" s="262"/>
    </row>
    <row r="28" spans="1:46" ht="16.2"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502</v>
      </c>
      <c r="AP30" s="272"/>
      <c r="AQ30" s="273" t="s">
        <v>503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524</v>
      </c>
      <c r="AL32" s="1114"/>
      <c r="AM32" s="1114"/>
      <c r="AN32" s="1115"/>
      <c r="AO32" s="312">
        <v>3900</v>
      </c>
      <c r="AP32" s="312">
        <v>760</v>
      </c>
      <c r="AQ32" s="313">
        <v>125145</v>
      </c>
      <c r="AR32" s="314">
        <v>-99.4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525</v>
      </c>
      <c r="AL33" s="1114"/>
      <c r="AM33" s="1114"/>
      <c r="AN33" s="1115"/>
      <c r="AO33" s="312" t="s">
        <v>511</v>
      </c>
      <c r="AP33" s="312" t="s">
        <v>511</v>
      </c>
      <c r="AQ33" s="313">
        <v>142</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526</v>
      </c>
      <c r="AL34" s="1114"/>
      <c r="AM34" s="1114"/>
      <c r="AN34" s="1115"/>
      <c r="AO34" s="312" t="s">
        <v>511</v>
      </c>
      <c r="AP34" s="312" t="s">
        <v>511</v>
      </c>
      <c r="AQ34" s="313">
        <v>186</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527</v>
      </c>
      <c r="AL35" s="1114"/>
      <c r="AM35" s="1114"/>
      <c r="AN35" s="1115"/>
      <c r="AO35" s="312">
        <v>206448</v>
      </c>
      <c r="AP35" s="312">
        <v>40243</v>
      </c>
      <c r="AQ35" s="313">
        <v>24116</v>
      </c>
      <c r="AR35" s="314">
        <v>66.900000000000006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528</v>
      </c>
      <c r="AL36" s="1114"/>
      <c r="AM36" s="1114"/>
      <c r="AN36" s="1115"/>
      <c r="AO36" s="312" t="s">
        <v>511</v>
      </c>
      <c r="AP36" s="312" t="s">
        <v>511</v>
      </c>
      <c r="AQ36" s="313">
        <v>3945</v>
      </c>
      <c r="AR36" s="314" t="s">
        <v>511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529</v>
      </c>
      <c r="AL37" s="1114"/>
      <c r="AM37" s="1114"/>
      <c r="AN37" s="1115"/>
      <c r="AO37" s="312" t="s">
        <v>511</v>
      </c>
      <c r="AP37" s="312" t="s">
        <v>511</v>
      </c>
      <c r="AQ37" s="313">
        <v>817</v>
      </c>
      <c r="AR37" s="314" t="s">
        <v>511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530</v>
      </c>
      <c r="AL38" s="1117"/>
      <c r="AM38" s="1117"/>
      <c r="AN38" s="1118"/>
      <c r="AO38" s="315" t="s">
        <v>511</v>
      </c>
      <c r="AP38" s="315" t="s">
        <v>511</v>
      </c>
      <c r="AQ38" s="316">
        <v>16</v>
      </c>
      <c r="AR38" s="304" t="s">
        <v>511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531</v>
      </c>
      <c r="AL39" s="1117"/>
      <c r="AM39" s="1117"/>
      <c r="AN39" s="1118"/>
      <c r="AO39" s="312" t="s">
        <v>511</v>
      </c>
      <c r="AP39" s="312" t="s">
        <v>511</v>
      </c>
      <c r="AQ39" s="313">
        <v>-6780</v>
      </c>
      <c r="AR39" s="314" t="s">
        <v>511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532</v>
      </c>
      <c r="AL40" s="1114"/>
      <c r="AM40" s="1114"/>
      <c r="AN40" s="1115"/>
      <c r="AO40" s="312">
        <v>-167678</v>
      </c>
      <c r="AP40" s="312">
        <v>-32686</v>
      </c>
      <c r="AQ40" s="313">
        <v>-98746</v>
      </c>
      <c r="AR40" s="314">
        <v>-66.900000000000006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42670</v>
      </c>
      <c r="AP41" s="312">
        <v>8318</v>
      </c>
      <c r="AQ41" s="313">
        <v>48842</v>
      </c>
      <c r="AR41" s="314">
        <v>-83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502</v>
      </c>
      <c r="AN49" s="1124" t="s">
        <v>536</v>
      </c>
      <c r="AO49" s="1125"/>
      <c r="AP49" s="1125"/>
      <c r="AQ49" s="1125"/>
      <c r="AR49" s="112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537</v>
      </c>
      <c r="AO50" s="329" t="s">
        <v>538</v>
      </c>
      <c r="AP50" s="330" t="s">
        <v>539</v>
      </c>
      <c r="AQ50" s="331" t="s">
        <v>540</v>
      </c>
      <c r="AR50" s="332" t="s">
        <v>541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1669535</v>
      </c>
      <c r="AN51" s="334">
        <v>295493</v>
      </c>
      <c r="AO51" s="335">
        <v>-27.4</v>
      </c>
      <c r="AP51" s="336">
        <v>167497</v>
      </c>
      <c r="AQ51" s="337">
        <v>-17.399999999999999</v>
      </c>
      <c r="AR51" s="338">
        <v>-10</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1623382</v>
      </c>
      <c r="AN52" s="342">
        <v>287324</v>
      </c>
      <c r="AO52" s="343">
        <v>-29.4</v>
      </c>
      <c r="AP52" s="344">
        <v>82571</v>
      </c>
      <c r="AQ52" s="345">
        <v>3.6</v>
      </c>
      <c r="AR52" s="346">
        <v>-33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1105100</v>
      </c>
      <c r="AN53" s="334">
        <v>200745</v>
      </c>
      <c r="AO53" s="335">
        <v>-32.1</v>
      </c>
      <c r="AP53" s="336">
        <v>190274</v>
      </c>
      <c r="AQ53" s="337">
        <v>13.6</v>
      </c>
      <c r="AR53" s="338">
        <v>-45.7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1053744</v>
      </c>
      <c r="AN54" s="342">
        <v>191416</v>
      </c>
      <c r="AO54" s="343">
        <v>-33.4</v>
      </c>
      <c r="AP54" s="344">
        <v>88584</v>
      </c>
      <c r="AQ54" s="345">
        <v>7.3</v>
      </c>
      <c r="AR54" s="346">
        <v>-40.700000000000003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544943</v>
      </c>
      <c r="AN55" s="334">
        <v>100803</v>
      </c>
      <c r="AO55" s="335">
        <v>-49.8</v>
      </c>
      <c r="AP55" s="336">
        <v>200194</v>
      </c>
      <c r="AQ55" s="337">
        <v>5.2</v>
      </c>
      <c r="AR55" s="338">
        <v>-55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516538</v>
      </c>
      <c r="AN56" s="342">
        <v>95549</v>
      </c>
      <c r="AO56" s="343">
        <v>-50.1</v>
      </c>
      <c r="AP56" s="344">
        <v>106422</v>
      </c>
      <c r="AQ56" s="345">
        <v>20.100000000000001</v>
      </c>
      <c r="AR56" s="346">
        <v>-70.2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775352</v>
      </c>
      <c r="AN57" s="334">
        <v>146514</v>
      </c>
      <c r="AO57" s="335">
        <v>45.3</v>
      </c>
      <c r="AP57" s="336">
        <v>196914</v>
      </c>
      <c r="AQ57" s="337">
        <v>-1.6</v>
      </c>
      <c r="AR57" s="338">
        <v>46.9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592904</v>
      </c>
      <c r="AN58" s="342">
        <v>112038</v>
      </c>
      <c r="AO58" s="343">
        <v>17.3</v>
      </c>
      <c r="AP58" s="344">
        <v>98966</v>
      </c>
      <c r="AQ58" s="345">
        <v>-7</v>
      </c>
      <c r="AR58" s="346">
        <v>24.3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876050</v>
      </c>
      <c r="AN59" s="334">
        <v>170770</v>
      </c>
      <c r="AO59" s="335">
        <v>16.600000000000001</v>
      </c>
      <c r="AP59" s="336">
        <v>204757</v>
      </c>
      <c r="AQ59" s="337">
        <v>4</v>
      </c>
      <c r="AR59" s="338">
        <v>12.6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794183</v>
      </c>
      <c r="AN60" s="342">
        <v>154812</v>
      </c>
      <c r="AO60" s="343">
        <v>38.200000000000003</v>
      </c>
      <c r="AP60" s="344">
        <v>106071</v>
      </c>
      <c r="AQ60" s="345">
        <v>7.2</v>
      </c>
      <c r="AR60" s="346">
        <v>31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994196</v>
      </c>
      <c r="AN61" s="349">
        <v>182865</v>
      </c>
      <c r="AO61" s="350">
        <v>-9.5</v>
      </c>
      <c r="AP61" s="351">
        <v>191927</v>
      </c>
      <c r="AQ61" s="352">
        <v>0.8</v>
      </c>
      <c r="AR61" s="338">
        <v>-10.3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916150</v>
      </c>
      <c r="AN62" s="342">
        <v>168228</v>
      </c>
      <c r="AO62" s="343">
        <v>-11.5</v>
      </c>
      <c r="AP62" s="344">
        <v>96523</v>
      </c>
      <c r="AQ62" s="345">
        <v>6.2</v>
      </c>
      <c r="AR62" s="346">
        <v>-17.7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s281Ug/+daJBg/5jQgvvnw7IfP8dl3Cr+livx3dqIHl98LgRKcrM9SWGjlUk1o569QqxxkcG632D3YxF2IdagQ==" saltValue="He0n1VAH96FtidVgg2TS9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0" spans="125:125" ht="13.5" hidden="1" customHeight="1" x14ac:dyDescent="0.2"/>
    <row r="121" spans="125:125" ht="13.5" hidden="1" customHeight="1" x14ac:dyDescent="0.2">
      <c r="DU121" s="259"/>
    </row>
  </sheetData>
  <sheetProtection algorithmName="SHA-512" hashValue="py3t7fdiawmrnJ/odpy+w6LFI98yLtdljauSeITBSxkxFHjl8cTGcF7tYWlQyhkQDrDXKV00wVCHyDjpI2Mr6w==" saltValue="Y5B6P047eNKmSfz5niqK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551</v>
      </c>
    </row>
  </sheetData>
  <sheetProtection algorithmName="SHA-512" hashValue="8YTqP6j6FIZjVrHt/yb9o2U6kQudoDPCV7Mbh1L6vPfGvoNvhXjO9C2fJQilwsxMyV0woMbtyL5Hj7RR+oWX6w==" saltValue="RZnaWS2ALaT3C8J5QPKF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130.27000000000001</v>
      </c>
      <c r="G47" s="12">
        <v>100.01</v>
      </c>
      <c r="H47" s="12">
        <v>114</v>
      </c>
      <c r="I47" s="12">
        <v>129.24</v>
      </c>
      <c r="J47" s="13">
        <v>149.81</v>
      </c>
    </row>
    <row r="48" spans="2:10" ht="57.75" customHeight="1" x14ac:dyDescent="0.2">
      <c r="B48" s="14"/>
      <c r="C48" s="1141" t="s">
        <v>4</v>
      </c>
      <c r="D48" s="1141"/>
      <c r="E48" s="1142"/>
      <c r="F48" s="15">
        <v>6.82</v>
      </c>
      <c r="G48" s="16">
        <v>5.6</v>
      </c>
      <c r="H48" s="16">
        <v>4.8600000000000003</v>
      </c>
      <c r="I48" s="16">
        <v>11.43</v>
      </c>
      <c r="J48" s="17">
        <v>8.3699999999999992</v>
      </c>
    </row>
    <row r="49" spans="2:10" ht="57.75" customHeight="1" thickBot="1" x14ac:dyDescent="0.25">
      <c r="B49" s="18"/>
      <c r="C49" s="1143" t="s">
        <v>5</v>
      </c>
      <c r="D49" s="1143"/>
      <c r="E49" s="1144"/>
      <c r="F49" s="19">
        <v>3.9</v>
      </c>
      <c r="G49" s="20">
        <v>9.3800000000000008</v>
      </c>
      <c r="H49" s="20">
        <v>7.92</v>
      </c>
      <c r="I49" s="20">
        <v>15.34</v>
      </c>
      <c r="J49" s="21">
        <v>12.58</v>
      </c>
    </row>
    <row r="50" spans="2:10" ht="13.2" x14ac:dyDescent="0.2"/>
  </sheetData>
  <sheetProtection algorithmName="SHA-512" hashValue="D7RTbh9TucTClD1o2CDmSzoaTrob47Ou7te34A6JtBS4v5gNHKEDbAXS3eFDiUWuPul50EgSc76R0QZNkJnsGQ==" saltValue="TyMlXGS6B+Sly38gxo6p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dcterms:created xsi:type="dcterms:W3CDTF">2024-03-14T04:31:28Z</dcterms:created>
  <dcterms:modified xsi:type="dcterms:W3CDTF">2024-03-15T09:30:04Z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